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ktor\Downloads\"/>
    </mc:Choice>
  </mc:AlternateContent>
  <bookViews>
    <workbookView xWindow="0" yWindow="0" windowWidth="15360" windowHeight="7755"/>
  </bookViews>
  <sheets>
    <sheet name="K-M" sheetId="14" r:id="rId1"/>
    <sheet name="korelace" sheetId="13" r:id="rId2"/>
    <sheet name="fisher exact" sheetId="12" r:id="rId3"/>
    <sheet name="klastry" sheetId="2" r:id="rId4"/>
    <sheet name="radiace 2002" sheetId="7" r:id="rId5"/>
    <sheet name="vysvetlivky radiace 2002" sheetId="8" r:id="rId6"/>
  </sheets>
  <calcPr calcId="152511"/>
</workbook>
</file>

<file path=xl/calcChain.xml><?xml version="1.0" encoding="utf-8"?>
<calcChain xmlns="http://schemas.openxmlformats.org/spreadsheetml/2006/main">
  <c r="D3" i="12" l="1"/>
  <c r="D4" i="12"/>
  <c r="D5" i="12"/>
  <c r="D6" i="12"/>
  <c r="D7" i="12"/>
  <c r="D8" i="12"/>
  <c r="D9" i="12"/>
  <c r="D10" i="12"/>
  <c r="D11" i="12"/>
  <c r="D12" i="12"/>
  <c r="D13" i="12"/>
  <c r="D14" i="12"/>
  <c r="D15" i="12"/>
  <c r="D16" i="12"/>
  <c r="D17" i="12"/>
  <c r="D18" i="12"/>
  <c r="D19" i="12"/>
  <c r="D20" i="12"/>
  <c r="D21" i="12"/>
  <c r="D22" i="12"/>
  <c r="D23" i="12"/>
  <c r="D24" i="12"/>
  <c r="D25" i="12"/>
  <c r="D26" i="12"/>
  <c r="D27" i="12"/>
  <c r="D28" i="12"/>
  <c r="D29" i="12"/>
  <c r="D30" i="12"/>
  <c r="D31" i="12"/>
  <c r="D32" i="12"/>
  <c r="D33" i="12"/>
  <c r="D34" i="12"/>
  <c r="D35" i="12"/>
  <c r="D36" i="12"/>
  <c r="D37" i="12"/>
  <c r="D38" i="12"/>
  <c r="D39" i="12"/>
  <c r="D40" i="12"/>
  <c r="D2" i="12"/>
  <c r="K3" i="7"/>
  <c r="K4" i="7"/>
  <c r="K5" i="7"/>
  <c r="K6" i="7"/>
  <c r="K7" i="7"/>
  <c r="K8" i="7"/>
  <c r="K9" i="7"/>
  <c r="K10" i="7"/>
  <c r="K11" i="7"/>
  <c r="K12" i="7"/>
  <c r="K13" i="7"/>
  <c r="K14" i="7"/>
  <c r="K15" i="7"/>
  <c r="K16" i="7"/>
  <c r="K17" i="7"/>
  <c r="K18" i="7"/>
  <c r="K19" i="7"/>
  <c r="K20" i="7"/>
  <c r="K21" i="7"/>
  <c r="K22" i="7"/>
  <c r="K23" i="7"/>
  <c r="K24" i="7"/>
  <c r="K25" i="7"/>
  <c r="K26" i="7"/>
  <c r="K27" i="7"/>
  <c r="K28" i="7"/>
  <c r="K29" i="7"/>
  <c r="K30" i="7"/>
  <c r="K31" i="7"/>
  <c r="K2" i="7"/>
  <c r="J3" i="7"/>
  <c r="J4" i="7"/>
  <c r="J5" i="7"/>
  <c r="J6" i="7"/>
  <c r="J7" i="7"/>
  <c r="J8" i="7"/>
  <c r="J9" i="7"/>
  <c r="J10" i="7"/>
  <c r="J11" i="7"/>
  <c r="J12" i="7"/>
  <c r="J13" i="7"/>
  <c r="J14" i="7"/>
  <c r="J15" i="7"/>
  <c r="J16" i="7"/>
  <c r="J17" i="7"/>
  <c r="J18" i="7"/>
  <c r="J19" i="7"/>
  <c r="J20" i="7"/>
  <c r="J21" i="7"/>
  <c r="J22" i="7"/>
  <c r="J23" i="7"/>
  <c r="J24" i="7"/>
  <c r="J25" i="7"/>
  <c r="J26" i="7"/>
  <c r="J27" i="7"/>
  <c r="J28" i="7"/>
  <c r="J29" i="7"/>
  <c r="J30" i="7"/>
  <c r="J31" i="7"/>
  <c r="J2" i="7"/>
  <c r="I3" i="7"/>
  <c r="I4" i="7"/>
  <c r="I5" i="7"/>
  <c r="I6" i="7"/>
  <c r="I7" i="7"/>
  <c r="I8" i="7"/>
  <c r="I9" i="7"/>
  <c r="I10" i="7"/>
  <c r="I11" i="7"/>
  <c r="I12" i="7"/>
  <c r="I13" i="7"/>
  <c r="I14" i="7"/>
  <c r="I15" i="7"/>
  <c r="I16" i="7"/>
  <c r="I17" i="7"/>
  <c r="I18" i="7"/>
  <c r="I19" i="7"/>
  <c r="I20" i="7"/>
  <c r="I21" i="7"/>
  <c r="I22" i="7"/>
  <c r="I23" i="7"/>
  <c r="I24" i="7"/>
  <c r="I25" i="7"/>
  <c r="I26" i="7"/>
  <c r="I27" i="7"/>
  <c r="I28" i="7"/>
  <c r="I29" i="7"/>
  <c r="I30" i="7"/>
  <c r="I31" i="7"/>
  <c r="I2" i="7"/>
</calcChain>
</file>

<file path=xl/sharedStrings.xml><?xml version="1.0" encoding="utf-8"?>
<sst xmlns="http://schemas.openxmlformats.org/spreadsheetml/2006/main" count="149" uniqueCount="47">
  <si>
    <t>3d</t>
  </si>
  <si>
    <t>3t</t>
  </si>
  <si>
    <t>k</t>
  </si>
  <si>
    <t>gr</t>
  </si>
  <si>
    <t>er</t>
  </si>
  <si>
    <t>leu</t>
  </si>
  <si>
    <t>trom</t>
  </si>
  <si>
    <t>ht</t>
  </si>
  <si>
    <t>hb</t>
  </si>
  <si>
    <t>skup</t>
  </si>
  <si>
    <t>m_animal</t>
  </si>
  <si>
    <t>m_slezina</t>
  </si>
  <si>
    <t>Ery</t>
  </si>
  <si>
    <t>Leu</t>
  </si>
  <si>
    <t>Trom</t>
  </si>
  <si>
    <t>Hb</t>
  </si>
  <si>
    <t>Htc</t>
  </si>
  <si>
    <t>index_sleziny</t>
  </si>
  <si>
    <t>objem Ery fl</t>
  </si>
  <si>
    <t>Hb v Ery pg</t>
  </si>
  <si>
    <t>vysvetlivky</t>
  </si>
  <si>
    <t>skup 1</t>
  </si>
  <si>
    <t>3 dny</t>
  </si>
  <si>
    <t>skup 2</t>
  </si>
  <si>
    <t>3 tydny</t>
  </si>
  <si>
    <t>skup 3</t>
  </si>
  <si>
    <t>kontrola</t>
  </si>
  <si>
    <t>jednotky</t>
  </si>
  <si>
    <t>g</t>
  </si>
  <si>
    <t>x10exp6/ul</t>
  </si>
  <si>
    <t>/ul</t>
  </si>
  <si>
    <t>x10exp3/ul</t>
  </si>
  <si>
    <t>g/ml</t>
  </si>
  <si>
    <t>ano</t>
  </si>
  <si>
    <t>ne</t>
  </si>
  <si>
    <t>pacient</t>
  </si>
  <si>
    <t>komplikace</t>
  </si>
  <si>
    <t>parametr_1</t>
  </si>
  <si>
    <t>parametr_2</t>
  </si>
  <si>
    <t>parametr_3</t>
  </si>
  <si>
    <t>hospitalizace</t>
  </si>
  <si>
    <t>parametr_3_cut_off</t>
  </si>
  <si>
    <t>iniciální léze</t>
  </si>
  <si>
    <t>léze po 5 hodinách</t>
  </si>
  <si>
    <t>surv. time</t>
  </si>
  <si>
    <t>group</t>
  </si>
  <si>
    <t>censored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</si>
</sst>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  <charset val="238"/>
    </font>
    <font>
      <sz val="8"/>
      <name val="Arial"/>
      <charset val="238"/>
    </font>
    <font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2">
    <xf numFmtId="0" fontId="0" fillId="0" borderId="0" xfId="0"/>
    <xf numFmtId="0" fontId="2" fillId="0" borderId="0" xfId="1"/>
  </cellXfs>
  <cellStyles count="2">
    <cellStyle name="Normální" xfId="0" builtinId="0"/>
    <cellStyle name="normální_RASY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tabSelected="1" workbookViewId="0"/>
  </sheetViews>
  <sheetFormatPr defaultRowHeight="12.75" x14ac:dyDescent="0.2"/>
  <sheetData>
    <row r="1" spans="1:3" x14ac:dyDescent="0.2">
      <c r="A1" t="s">
        <v>44</v>
      </c>
      <c r="B1" t="s">
        <v>45</v>
      </c>
      <c r="C1" t="s">
        <v>46</v>
      </c>
    </row>
    <row r="2" spans="1:3" x14ac:dyDescent="0.2">
      <c r="A2">
        <v>1</v>
      </c>
      <c r="B2">
        <v>2</v>
      </c>
      <c r="C2">
        <v>0</v>
      </c>
    </row>
    <row r="3" spans="1:3" x14ac:dyDescent="0.2">
      <c r="A3">
        <v>1</v>
      </c>
      <c r="B3">
        <v>2</v>
      </c>
      <c r="C3">
        <v>0</v>
      </c>
    </row>
    <row r="4" spans="1:3" x14ac:dyDescent="0.2">
      <c r="A4">
        <v>4</v>
      </c>
      <c r="B4">
        <v>2</v>
      </c>
      <c r="C4">
        <v>0</v>
      </c>
    </row>
    <row r="5" spans="1:3" x14ac:dyDescent="0.2">
      <c r="A5">
        <v>5</v>
      </c>
      <c r="B5">
        <v>2</v>
      </c>
      <c r="C5">
        <v>0</v>
      </c>
    </row>
    <row r="6" spans="1:3" x14ac:dyDescent="0.2">
      <c r="A6">
        <v>6</v>
      </c>
      <c r="B6">
        <v>2</v>
      </c>
      <c r="C6">
        <v>1</v>
      </c>
    </row>
    <row r="7" spans="1:3" x14ac:dyDescent="0.2">
      <c r="A7">
        <v>8</v>
      </c>
      <c r="B7">
        <v>1</v>
      </c>
      <c r="C7">
        <v>0</v>
      </c>
    </row>
    <row r="8" spans="1:3" x14ac:dyDescent="0.2">
      <c r="A8">
        <v>9</v>
      </c>
      <c r="B8">
        <v>2</v>
      </c>
      <c r="C8">
        <v>1</v>
      </c>
    </row>
    <row r="9" spans="1:3" x14ac:dyDescent="0.2">
      <c r="A9">
        <v>9</v>
      </c>
      <c r="B9">
        <v>2</v>
      </c>
      <c r="C9">
        <v>0</v>
      </c>
    </row>
    <row r="10" spans="1:3" x14ac:dyDescent="0.2">
      <c r="A10">
        <v>12</v>
      </c>
      <c r="B10">
        <v>1</v>
      </c>
      <c r="C10">
        <v>0</v>
      </c>
    </row>
    <row r="11" spans="1:3" x14ac:dyDescent="0.2">
      <c r="A11">
        <v>15</v>
      </c>
      <c r="B11">
        <v>1</v>
      </c>
      <c r="C11">
        <v>1</v>
      </c>
    </row>
    <row r="12" spans="1:3" x14ac:dyDescent="0.2">
      <c r="A12">
        <v>22</v>
      </c>
      <c r="B12">
        <v>2</v>
      </c>
      <c r="C12">
        <v>0</v>
      </c>
    </row>
    <row r="13" spans="1:3" x14ac:dyDescent="0.2">
      <c r="A13">
        <v>25</v>
      </c>
      <c r="B13">
        <v>1</v>
      </c>
      <c r="C13">
        <v>1</v>
      </c>
    </row>
    <row r="14" spans="1:3" x14ac:dyDescent="0.2">
      <c r="A14">
        <v>37</v>
      </c>
      <c r="B14">
        <v>1</v>
      </c>
      <c r="C14">
        <v>0</v>
      </c>
    </row>
    <row r="15" spans="1:3" x14ac:dyDescent="0.2">
      <c r="A15">
        <v>55</v>
      </c>
      <c r="B15">
        <v>1</v>
      </c>
      <c r="C15">
        <v>0</v>
      </c>
    </row>
    <row r="16" spans="1:3" x14ac:dyDescent="0.2">
      <c r="A16">
        <v>72</v>
      </c>
      <c r="B16">
        <v>1</v>
      </c>
      <c r="C16">
        <v>1</v>
      </c>
    </row>
  </sheetData>
  <phoneticPr fontId="1" type="noConversion"/>
  <pageMargins left="0.78740157499999996" right="0.78740157499999996" top="0.984251969" bottom="0.984251969" header="0.4921259845" footer="0.492125984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9"/>
  <sheetViews>
    <sheetView workbookViewId="0">
      <selection activeCell="G10" sqref="G10"/>
    </sheetView>
  </sheetViews>
  <sheetFormatPr defaultRowHeight="12.75" x14ac:dyDescent="0.2"/>
  <cols>
    <col min="1" max="1" width="6.85546875" bestFit="1" customWidth="1"/>
    <col min="2" max="2" width="11.42578125" bestFit="1" customWidth="1"/>
    <col min="3" max="3" width="12" bestFit="1" customWidth="1"/>
  </cols>
  <sheetData>
    <row r="1" spans="1:4" x14ac:dyDescent="0.2">
      <c r="A1" t="s">
        <v>35</v>
      </c>
      <c r="B1" t="s">
        <v>40</v>
      </c>
      <c r="C1" t="s">
        <v>43</v>
      </c>
      <c r="D1" t="s">
        <v>42</v>
      </c>
    </row>
    <row r="2" spans="1:4" x14ac:dyDescent="0.2">
      <c r="A2">
        <v>1</v>
      </c>
      <c r="B2">
        <v>6</v>
      </c>
      <c r="C2">
        <v>174.85064151091802</v>
      </c>
      <c r="D2">
        <v>13.167678744188402</v>
      </c>
    </row>
    <row r="3" spans="1:4" x14ac:dyDescent="0.2">
      <c r="A3">
        <v>2</v>
      </c>
      <c r="B3">
        <v>20</v>
      </c>
      <c r="C3">
        <v>503.17089531037198</v>
      </c>
      <c r="D3">
        <v>67.391015705084158</v>
      </c>
    </row>
    <row r="4" spans="1:4" x14ac:dyDescent="0.2">
      <c r="A4">
        <v>3</v>
      </c>
      <c r="B4">
        <v>12</v>
      </c>
      <c r="C4">
        <v>323.61028951252678</v>
      </c>
      <c r="D4">
        <v>6.1846696315206584</v>
      </c>
    </row>
    <row r="5" spans="1:4" x14ac:dyDescent="0.2">
      <c r="A5">
        <v>4</v>
      </c>
      <c r="B5">
        <v>8</v>
      </c>
      <c r="C5">
        <v>219.82262830645229</v>
      </c>
      <c r="D5">
        <v>8.6598811643862046</v>
      </c>
    </row>
    <row r="6" spans="1:4" x14ac:dyDescent="0.2">
      <c r="A6">
        <v>5</v>
      </c>
      <c r="B6">
        <v>10</v>
      </c>
      <c r="C6">
        <v>271.83685881481557</v>
      </c>
      <c r="D6">
        <v>17.71234543691417</v>
      </c>
    </row>
    <row r="7" spans="1:4" x14ac:dyDescent="0.2">
      <c r="A7">
        <v>6</v>
      </c>
      <c r="B7">
        <v>6</v>
      </c>
      <c r="C7">
        <v>163.43345372603889</v>
      </c>
      <c r="D7">
        <v>1.9639659340718985</v>
      </c>
    </row>
    <row r="8" spans="1:4" x14ac:dyDescent="0.2">
      <c r="A8">
        <v>7</v>
      </c>
      <c r="B8">
        <v>20</v>
      </c>
      <c r="C8">
        <v>521.64601816261063</v>
      </c>
      <c r="D8">
        <v>47.128868520114736</v>
      </c>
    </row>
    <row r="9" spans="1:4" x14ac:dyDescent="0.2">
      <c r="A9">
        <v>8</v>
      </c>
      <c r="B9">
        <v>7</v>
      </c>
      <c r="C9">
        <v>198.48153268708722</v>
      </c>
      <c r="D9">
        <v>1.6371660468564375</v>
      </c>
    </row>
    <row r="10" spans="1:4" x14ac:dyDescent="0.2">
      <c r="A10">
        <v>9</v>
      </c>
      <c r="B10">
        <v>20</v>
      </c>
      <c r="C10">
        <v>522.65172003979274</v>
      </c>
      <c r="D10">
        <v>77.627176177072869</v>
      </c>
    </row>
    <row r="11" spans="1:4" x14ac:dyDescent="0.2">
      <c r="A11">
        <v>10</v>
      </c>
      <c r="B11">
        <v>8</v>
      </c>
      <c r="C11">
        <v>224.48654728002785</v>
      </c>
      <c r="D11">
        <v>5.5166650326310496</v>
      </c>
    </row>
    <row r="12" spans="1:4" x14ac:dyDescent="0.2">
      <c r="A12">
        <v>11</v>
      </c>
      <c r="B12">
        <v>12</v>
      </c>
      <c r="C12">
        <v>303.42895650918729</v>
      </c>
      <c r="D12">
        <v>18.186715469537827</v>
      </c>
    </row>
    <row r="13" spans="1:4" x14ac:dyDescent="0.2">
      <c r="A13">
        <v>12</v>
      </c>
      <c r="B13">
        <v>6</v>
      </c>
      <c r="C13">
        <v>170.90035479931126</v>
      </c>
      <c r="D13">
        <v>70.752056330987259</v>
      </c>
    </row>
    <row r="14" spans="1:4" x14ac:dyDescent="0.2">
      <c r="A14">
        <v>13</v>
      </c>
      <c r="B14">
        <v>9</v>
      </c>
      <c r="C14">
        <v>238.20106926377704</v>
      </c>
      <c r="D14">
        <v>74.964656625844398</v>
      </c>
    </row>
    <row r="15" spans="1:4" x14ac:dyDescent="0.2">
      <c r="A15">
        <v>14</v>
      </c>
      <c r="B15">
        <v>5</v>
      </c>
      <c r="C15">
        <v>146.34346568684271</v>
      </c>
      <c r="D15">
        <v>46.912152417800435</v>
      </c>
    </row>
    <row r="16" spans="1:4" x14ac:dyDescent="0.2">
      <c r="A16">
        <v>15</v>
      </c>
      <c r="B16">
        <v>7</v>
      </c>
      <c r="C16">
        <v>192.54589128985714</v>
      </c>
      <c r="D16">
        <v>33.268325218089458</v>
      </c>
    </row>
    <row r="17" spans="1:4" x14ac:dyDescent="0.2">
      <c r="A17">
        <v>16</v>
      </c>
      <c r="B17">
        <v>5</v>
      </c>
      <c r="C17">
        <v>131.55806003711578</v>
      </c>
      <c r="D17">
        <v>47.241396856571122</v>
      </c>
    </row>
    <row r="18" spans="1:4" x14ac:dyDescent="0.2">
      <c r="A18">
        <v>17</v>
      </c>
      <c r="B18">
        <v>5</v>
      </c>
      <c r="C18">
        <v>140.12842631962502</v>
      </c>
      <c r="D18">
        <v>26.777958384953997</v>
      </c>
    </row>
    <row r="19" spans="1:4" x14ac:dyDescent="0.2">
      <c r="A19">
        <v>18</v>
      </c>
      <c r="B19">
        <v>7</v>
      </c>
      <c r="C19">
        <v>192.66765903583376</v>
      </c>
      <c r="D19">
        <v>25.348728633226848</v>
      </c>
    </row>
    <row r="20" spans="1:4" x14ac:dyDescent="0.2">
      <c r="A20">
        <v>19</v>
      </c>
      <c r="B20">
        <v>10</v>
      </c>
      <c r="C20">
        <v>256.21252932293606</v>
      </c>
      <c r="D20">
        <v>28.883336920863258</v>
      </c>
    </row>
    <row r="21" spans="1:4" x14ac:dyDescent="0.2">
      <c r="A21">
        <v>20</v>
      </c>
      <c r="B21">
        <v>6</v>
      </c>
      <c r="C21">
        <v>158.84528739094907</v>
      </c>
      <c r="D21">
        <v>2.2713297980610903</v>
      </c>
    </row>
    <row r="22" spans="1:4" x14ac:dyDescent="0.2">
      <c r="A22">
        <v>21</v>
      </c>
      <c r="B22">
        <v>7</v>
      </c>
      <c r="C22">
        <v>190.04310832780658</v>
      </c>
      <c r="D22">
        <v>5.7493767579673918</v>
      </c>
    </row>
    <row r="23" spans="1:4" x14ac:dyDescent="0.2">
      <c r="A23">
        <v>22</v>
      </c>
      <c r="B23">
        <v>10</v>
      </c>
      <c r="C23">
        <v>274.31438282087515</v>
      </c>
      <c r="D23">
        <v>53.64856999775796</v>
      </c>
    </row>
    <row r="24" spans="1:4" x14ac:dyDescent="0.2">
      <c r="A24">
        <v>23</v>
      </c>
      <c r="B24">
        <v>20</v>
      </c>
      <c r="C24">
        <v>517.82568580497787</v>
      </c>
      <c r="D24">
        <v>41.625377980957687</v>
      </c>
    </row>
    <row r="25" spans="1:4" x14ac:dyDescent="0.2">
      <c r="A25">
        <v>24</v>
      </c>
      <c r="B25">
        <v>10</v>
      </c>
      <c r="C25">
        <v>265.07359530386134</v>
      </c>
      <c r="D25">
        <v>41.856580985425879</v>
      </c>
    </row>
    <row r="26" spans="1:4" x14ac:dyDescent="0.2">
      <c r="A26">
        <v>25</v>
      </c>
      <c r="B26">
        <v>8</v>
      </c>
      <c r="C26">
        <v>212.66401215344368</v>
      </c>
      <c r="D26">
        <v>62.501287867520723</v>
      </c>
    </row>
    <row r="27" spans="1:4" x14ac:dyDescent="0.2">
      <c r="A27">
        <v>26</v>
      </c>
      <c r="B27">
        <v>9</v>
      </c>
      <c r="C27">
        <v>227.98441455455992</v>
      </c>
      <c r="D27">
        <v>44.167576921040919</v>
      </c>
    </row>
    <row r="28" spans="1:4" x14ac:dyDescent="0.2">
      <c r="A28">
        <v>27</v>
      </c>
      <c r="B28">
        <v>7</v>
      </c>
      <c r="C28">
        <v>193.650062388381</v>
      </c>
      <c r="D28">
        <v>78.792371542861474</v>
      </c>
    </row>
    <row r="29" spans="1:4" x14ac:dyDescent="0.2">
      <c r="A29">
        <v>28</v>
      </c>
      <c r="B29">
        <v>9</v>
      </c>
      <c r="C29">
        <v>244.55584134958394</v>
      </c>
      <c r="D29">
        <v>18.900352442520205</v>
      </c>
    </row>
    <row r="30" spans="1:4" x14ac:dyDescent="0.2">
      <c r="A30">
        <v>29</v>
      </c>
      <c r="B30">
        <v>10</v>
      </c>
      <c r="C30">
        <v>266.32226141475644</v>
      </c>
      <c r="D30">
        <v>59.380767990935148</v>
      </c>
    </row>
    <row r="31" spans="1:4" x14ac:dyDescent="0.2">
      <c r="A31">
        <v>30</v>
      </c>
      <c r="B31">
        <v>5</v>
      </c>
      <c r="C31">
        <v>136.489140133522</v>
      </c>
      <c r="D31">
        <v>87.541868974090804</v>
      </c>
    </row>
    <row r="32" spans="1:4" x14ac:dyDescent="0.2">
      <c r="A32">
        <v>31</v>
      </c>
      <c r="B32">
        <v>8</v>
      </c>
      <c r="C32">
        <v>208.31577266798496</v>
      </c>
      <c r="D32">
        <v>87.714624545764593</v>
      </c>
    </row>
    <row r="33" spans="1:4" x14ac:dyDescent="0.2">
      <c r="A33">
        <v>32</v>
      </c>
      <c r="B33">
        <v>6</v>
      </c>
      <c r="C33">
        <v>152.71648122516964</v>
      </c>
      <c r="D33">
        <v>74.347093954104906</v>
      </c>
    </row>
    <row r="34" spans="1:4" x14ac:dyDescent="0.2">
      <c r="A34">
        <v>33</v>
      </c>
      <c r="B34">
        <v>10</v>
      </c>
      <c r="C34">
        <v>268.53365555522055</v>
      </c>
      <c r="D34">
        <v>11.829153264302086</v>
      </c>
    </row>
    <row r="35" spans="1:4" x14ac:dyDescent="0.2">
      <c r="A35">
        <v>34</v>
      </c>
      <c r="B35">
        <v>5</v>
      </c>
      <c r="C35">
        <v>136.99079951425426</v>
      </c>
      <c r="D35">
        <v>3.1336387107846631</v>
      </c>
    </row>
    <row r="36" spans="1:4" x14ac:dyDescent="0.2">
      <c r="A36">
        <v>35</v>
      </c>
      <c r="B36">
        <v>9</v>
      </c>
      <c r="C36">
        <v>231.26609028269519</v>
      </c>
      <c r="D36">
        <v>14.48520861617582</v>
      </c>
    </row>
    <row r="37" spans="1:4" x14ac:dyDescent="0.2">
      <c r="A37">
        <v>36</v>
      </c>
      <c r="B37">
        <v>6</v>
      </c>
      <c r="C37">
        <v>160.23221842783823</v>
      </c>
      <c r="D37">
        <v>78.25324946272066</v>
      </c>
    </row>
    <row r="38" spans="1:4" x14ac:dyDescent="0.2">
      <c r="A38">
        <v>37</v>
      </c>
      <c r="B38">
        <v>12</v>
      </c>
      <c r="C38">
        <v>306.93647752586389</v>
      </c>
      <c r="D38">
        <v>34.182403379622137</v>
      </c>
    </row>
    <row r="39" spans="1:4" x14ac:dyDescent="0.2">
      <c r="A39">
        <v>38</v>
      </c>
      <c r="B39">
        <v>12</v>
      </c>
      <c r="C39">
        <v>306.06505172839474</v>
      </c>
      <c r="D39">
        <v>24.403021269008971</v>
      </c>
    </row>
    <row r="40" spans="1:4" x14ac:dyDescent="0.2">
      <c r="A40">
        <v>39</v>
      </c>
      <c r="B40">
        <v>12</v>
      </c>
      <c r="C40">
        <v>320.1561995647769</v>
      </c>
      <c r="D40">
        <v>11.091312937103709</v>
      </c>
    </row>
    <row r="41" spans="1:4" x14ac:dyDescent="0.2">
      <c r="A41">
        <v>40</v>
      </c>
      <c r="B41">
        <v>7</v>
      </c>
      <c r="C41">
        <v>194.36256592336093</v>
      </c>
      <c r="D41">
        <v>46.803785295514338</v>
      </c>
    </row>
    <row r="42" spans="1:4" x14ac:dyDescent="0.2">
      <c r="A42">
        <v>41</v>
      </c>
      <c r="B42">
        <v>9</v>
      </c>
      <c r="C42">
        <v>240.21851533310405</v>
      </c>
      <c r="D42">
        <v>48.994817246307775</v>
      </c>
    </row>
    <row r="43" spans="1:4" x14ac:dyDescent="0.2">
      <c r="A43">
        <v>42</v>
      </c>
      <c r="B43">
        <v>5</v>
      </c>
      <c r="C43">
        <v>141.92520449101161</v>
      </c>
      <c r="D43">
        <v>57.119605988644238</v>
      </c>
    </row>
    <row r="44" spans="1:4" x14ac:dyDescent="0.2">
      <c r="A44">
        <v>43</v>
      </c>
      <c r="B44">
        <v>20</v>
      </c>
      <c r="C44">
        <v>509.3191006740974</v>
      </c>
      <c r="D44">
        <v>20.669844475100561</v>
      </c>
    </row>
    <row r="45" spans="1:4" x14ac:dyDescent="0.2">
      <c r="A45">
        <v>44</v>
      </c>
      <c r="B45">
        <v>9</v>
      </c>
      <c r="C45">
        <v>235.79329833166506</v>
      </c>
      <c r="D45">
        <v>67.562019962627019</v>
      </c>
    </row>
    <row r="46" spans="1:4" x14ac:dyDescent="0.2">
      <c r="A46">
        <v>45</v>
      </c>
      <c r="B46">
        <v>12</v>
      </c>
      <c r="C46">
        <v>318.06265422202551</v>
      </c>
      <c r="D46">
        <v>65.617482959942976</v>
      </c>
    </row>
    <row r="47" spans="1:4" x14ac:dyDescent="0.2">
      <c r="A47">
        <v>46</v>
      </c>
      <c r="B47">
        <v>8</v>
      </c>
      <c r="C47">
        <v>217.41569488374975</v>
      </c>
      <c r="D47">
        <v>48.319579599928851</v>
      </c>
    </row>
    <row r="48" spans="1:4" x14ac:dyDescent="0.2">
      <c r="A48">
        <v>47</v>
      </c>
      <c r="B48">
        <v>20</v>
      </c>
      <c r="C48">
        <v>515.82754999949486</v>
      </c>
      <c r="D48">
        <v>85.610680901259713</v>
      </c>
    </row>
    <row r="49" spans="1:4" x14ac:dyDescent="0.2">
      <c r="A49">
        <v>48</v>
      </c>
      <c r="B49">
        <v>8</v>
      </c>
      <c r="C49">
        <v>203.5465339704034</v>
      </c>
      <c r="D49">
        <v>21.516561271636718</v>
      </c>
    </row>
  </sheetData>
  <phoneticPr fontId="1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workbookViewId="0">
      <selection activeCell="J15" sqref="J15"/>
    </sheetView>
  </sheetViews>
  <sheetFormatPr defaultRowHeight="12.75" x14ac:dyDescent="0.2"/>
  <cols>
    <col min="1" max="1" width="6.85546875" bestFit="1" customWidth="1"/>
    <col min="2" max="2" width="10" bestFit="1" customWidth="1"/>
    <col min="3" max="5" width="10.140625" bestFit="1" customWidth="1"/>
    <col min="6" max="6" width="16.85546875" bestFit="1" customWidth="1"/>
  </cols>
  <sheetData>
    <row r="1" spans="1:6" x14ac:dyDescent="0.2">
      <c r="A1" t="s">
        <v>35</v>
      </c>
      <c r="B1" t="s">
        <v>36</v>
      </c>
      <c r="C1" t="s">
        <v>37</v>
      </c>
      <c r="D1" t="s">
        <v>38</v>
      </c>
      <c r="E1" t="s">
        <v>39</v>
      </c>
      <c r="F1" t="s">
        <v>41</v>
      </c>
    </row>
    <row r="2" spans="1:6" x14ac:dyDescent="0.2">
      <c r="A2">
        <v>1</v>
      </c>
      <c r="B2" t="s">
        <v>33</v>
      </c>
      <c r="C2">
        <v>1</v>
      </c>
      <c r="D2" t="str">
        <f t="shared" ref="D2:D40" ca="1" si="0">IF(RAND()&lt;0.5,"ano","ne")</f>
        <v>ano</v>
      </c>
      <c r="E2">
        <v>3</v>
      </c>
    </row>
    <row r="3" spans="1:6" x14ac:dyDescent="0.2">
      <c r="A3">
        <v>2</v>
      </c>
      <c r="B3" t="s">
        <v>34</v>
      </c>
      <c r="C3">
        <v>0</v>
      </c>
      <c r="D3" t="str">
        <f t="shared" ca="1" si="0"/>
        <v>ne</v>
      </c>
      <c r="E3">
        <v>0</v>
      </c>
    </row>
    <row r="4" spans="1:6" x14ac:dyDescent="0.2">
      <c r="A4">
        <v>3</v>
      </c>
      <c r="B4" t="s">
        <v>34</v>
      </c>
      <c r="C4">
        <v>0</v>
      </c>
      <c r="D4" t="str">
        <f t="shared" ca="1" si="0"/>
        <v>ano</v>
      </c>
      <c r="E4">
        <v>0</v>
      </c>
    </row>
    <row r="5" spans="1:6" x14ac:dyDescent="0.2">
      <c r="A5">
        <v>4</v>
      </c>
      <c r="B5" t="s">
        <v>34</v>
      </c>
      <c r="C5">
        <v>0</v>
      </c>
      <c r="D5" t="str">
        <f t="shared" ca="1" si="0"/>
        <v>ne</v>
      </c>
      <c r="E5">
        <v>0</v>
      </c>
    </row>
    <row r="6" spans="1:6" x14ac:dyDescent="0.2">
      <c r="A6">
        <v>5</v>
      </c>
      <c r="B6" t="s">
        <v>33</v>
      </c>
      <c r="C6">
        <v>1</v>
      </c>
      <c r="D6" t="str">
        <f t="shared" ca="1" si="0"/>
        <v>ne</v>
      </c>
      <c r="E6">
        <v>3</v>
      </c>
    </row>
    <row r="7" spans="1:6" x14ac:dyDescent="0.2">
      <c r="A7">
        <v>6</v>
      </c>
      <c r="B7" t="s">
        <v>33</v>
      </c>
      <c r="C7">
        <v>1</v>
      </c>
      <c r="D7" t="str">
        <f t="shared" ca="1" si="0"/>
        <v>ano</v>
      </c>
      <c r="E7">
        <v>3</v>
      </c>
    </row>
    <row r="8" spans="1:6" x14ac:dyDescent="0.2">
      <c r="A8">
        <v>7</v>
      </c>
      <c r="B8" t="s">
        <v>33</v>
      </c>
      <c r="C8">
        <v>1</v>
      </c>
      <c r="D8" t="str">
        <f t="shared" ca="1" si="0"/>
        <v>ano</v>
      </c>
      <c r="E8">
        <v>3</v>
      </c>
    </row>
    <row r="9" spans="1:6" x14ac:dyDescent="0.2">
      <c r="A9">
        <v>8</v>
      </c>
      <c r="B9" t="s">
        <v>34</v>
      </c>
      <c r="C9">
        <v>0</v>
      </c>
      <c r="D9" t="str">
        <f t="shared" ca="1" si="0"/>
        <v>ano</v>
      </c>
      <c r="E9">
        <v>0</v>
      </c>
    </row>
    <row r="10" spans="1:6" x14ac:dyDescent="0.2">
      <c r="A10">
        <v>9</v>
      </c>
      <c r="B10" t="s">
        <v>33</v>
      </c>
      <c r="C10">
        <v>1</v>
      </c>
      <c r="D10" t="str">
        <f t="shared" ca="1" si="0"/>
        <v>ano</v>
      </c>
      <c r="E10">
        <v>3</v>
      </c>
    </row>
    <row r="11" spans="1:6" x14ac:dyDescent="0.2">
      <c r="A11">
        <v>10</v>
      </c>
      <c r="B11" t="s">
        <v>33</v>
      </c>
      <c r="C11">
        <v>1</v>
      </c>
      <c r="D11" t="str">
        <f t="shared" ca="1" si="0"/>
        <v>ano</v>
      </c>
      <c r="E11">
        <v>3</v>
      </c>
    </row>
    <row r="12" spans="1:6" x14ac:dyDescent="0.2">
      <c r="A12">
        <v>11</v>
      </c>
      <c r="B12" t="s">
        <v>33</v>
      </c>
      <c r="C12">
        <v>1</v>
      </c>
      <c r="D12" t="str">
        <f t="shared" ca="1" si="0"/>
        <v>ne</v>
      </c>
      <c r="E12">
        <v>3</v>
      </c>
    </row>
    <row r="13" spans="1:6" x14ac:dyDescent="0.2">
      <c r="A13">
        <v>12</v>
      </c>
      <c r="B13" t="s">
        <v>34</v>
      </c>
      <c r="C13">
        <v>0</v>
      </c>
      <c r="D13" t="str">
        <f t="shared" ca="1" si="0"/>
        <v>ne</v>
      </c>
      <c r="E13">
        <v>0</v>
      </c>
    </row>
    <row r="14" spans="1:6" x14ac:dyDescent="0.2">
      <c r="A14">
        <v>13</v>
      </c>
      <c r="B14" t="s">
        <v>33</v>
      </c>
      <c r="C14">
        <v>1</v>
      </c>
      <c r="D14" t="str">
        <f t="shared" ca="1" si="0"/>
        <v>ne</v>
      </c>
      <c r="E14">
        <v>3</v>
      </c>
    </row>
    <row r="15" spans="1:6" x14ac:dyDescent="0.2">
      <c r="A15">
        <v>14</v>
      </c>
      <c r="B15" t="s">
        <v>34</v>
      </c>
      <c r="C15">
        <v>0</v>
      </c>
      <c r="D15" t="str">
        <f t="shared" ca="1" si="0"/>
        <v>ne</v>
      </c>
      <c r="E15">
        <v>0</v>
      </c>
    </row>
    <row r="16" spans="1:6" x14ac:dyDescent="0.2">
      <c r="A16">
        <v>15</v>
      </c>
      <c r="B16" t="s">
        <v>33</v>
      </c>
      <c r="C16">
        <v>1</v>
      </c>
      <c r="D16" t="str">
        <f t="shared" ca="1" si="0"/>
        <v>ano</v>
      </c>
      <c r="E16">
        <v>3</v>
      </c>
    </row>
    <row r="17" spans="1:5" x14ac:dyDescent="0.2">
      <c r="A17">
        <v>16</v>
      </c>
      <c r="B17" t="s">
        <v>33</v>
      </c>
      <c r="C17">
        <v>1</v>
      </c>
      <c r="D17" t="str">
        <f t="shared" ca="1" si="0"/>
        <v>ano</v>
      </c>
      <c r="E17">
        <v>3</v>
      </c>
    </row>
    <row r="18" spans="1:5" x14ac:dyDescent="0.2">
      <c r="A18">
        <v>17</v>
      </c>
      <c r="B18" t="s">
        <v>33</v>
      </c>
      <c r="C18">
        <v>1</v>
      </c>
      <c r="D18" t="str">
        <f t="shared" ca="1" si="0"/>
        <v>ne</v>
      </c>
      <c r="E18">
        <v>3</v>
      </c>
    </row>
    <row r="19" spans="1:5" x14ac:dyDescent="0.2">
      <c r="A19">
        <v>18</v>
      </c>
      <c r="B19" t="s">
        <v>34</v>
      </c>
      <c r="C19">
        <v>0</v>
      </c>
      <c r="D19" t="str">
        <f t="shared" ca="1" si="0"/>
        <v>ne</v>
      </c>
      <c r="E19">
        <v>0</v>
      </c>
    </row>
    <row r="20" spans="1:5" x14ac:dyDescent="0.2">
      <c r="A20">
        <v>19</v>
      </c>
      <c r="B20" t="s">
        <v>34</v>
      </c>
      <c r="C20">
        <v>0</v>
      </c>
      <c r="D20" t="str">
        <f t="shared" ca="1" si="0"/>
        <v>ne</v>
      </c>
      <c r="E20">
        <v>1</v>
      </c>
    </row>
    <row r="21" spans="1:5" x14ac:dyDescent="0.2">
      <c r="A21">
        <v>20</v>
      </c>
      <c r="B21" t="s">
        <v>34</v>
      </c>
      <c r="C21">
        <v>0</v>
      </c>
      <c r="D21" t="str">
        <f t="shared" ca="1" si="0"/>
        <v>ne</v>
      </c>
      <c r="E21">
        <v>1</v>
      </c>
    </row>
    <row r="22" spans="1:5" x14ac:dyDescent="0.2">
      <c r="A22">
        <v>21</v>
      </c>
      <c r="B22" t="s">
        <v>33</v>
      </c>
      <c r="C22">
        <v>0</v>
      </c>
      <c r="D22" t="str">
        <f t="shared" ca="1" si="0"/>
        <v>ne</v>
      </c>
      <c r="E22">
        <v>3</v>
      </c>
    </row>
    <row r="23" spans="1:5" x14ac:dyDescent="0.2">
      <c r="A23">
        <v>22</v>
      </c>
      <c r="B23" t="s">
        <v>33</v>
      </c>
      <c r="C23">
        <v>0</v>
      </c>
      <c r="D23" t="str">
        <f t="shared" ca="1" si="0"/>
        <v>ne</v>
      </c>
      <c r="E23">
        <v>3</v>
      </c>
    </row>
    <row r="24" spans="1:5" x14ac:dyDescent="0.2">
      <c r="A24">
        <v>23</v>
      </c>
      <c r="B24" t="s">
        <v>33</v>
      </c>
      <c r="C24">
        <v>0</v>
      </c>
      <c r="D24" t="str">
        <f t="shared" ca="1" si="0"/>
        <v>ne</v>
      </c>
      <c r="E24">
        <v>3</v>
      </c>
    </row>
    <row r="25" spans="1:5" x14ac:dyDescent="0.2">
      <c r="A25">
        <v>24</v>
      </c>
      <c r="B25" t="s">
        <v>33</v>
      </c>
      <c r="C25">
        <v>1</v>
      </c>
      <c r="D25" t="str">
        <f t="shared" ca="1" si="0"/>
        <v>ano</v>
      </c>
      <c r="E25">
        <v>3</v>
      </c>
    </row>
    <row r="26" spans="1:5" x14ac:dyDescent="0.2">
      <c r="A26">
        <v>25</v>
      </c>
      <c r="B26" t="s">
        <v>33</v>
      </c>
      <c r="C26">
        <v>1</v>
      </c>
      <c r="D26" t="str">
        <f t="shared" ca="1" si="0"/>
        <v>ano</v>
      </c>
      <c r="E26">
        <v>2</v>
      </c>
    </row>
    <row r="27" spans="1:5" x14ac:dyDescent="0.2">
      <c r="A27">
        <v>26</v>
      </c>
      <c r="B27" t="s">
        <v>34</v>
      </c>
      <c r="C27">
        <v>0</v>
      </c>
      <c r="D27" t="str">
        <f t="shared" ca="1" si="0"/>
        <v>ano</v>
      </c>
      <c r="E27">
        <v>1</v>
      </c>
    </row>
    <row r="28" spans="1:5" x14ac:dyDescent="0.2">
      <c r="A28">
        <v>27</v>
      </c>
      <c r="B28" t="s">
        <v>34</v>
      </c>
      <c r="C28">
        <v>0</v>
      </c>
      <c r="D28" t="str">
        <f t="shared" ca="1" si="0"/>
        <v>ne</v>
      </c>
      <c r="E28">
        <v>3</v>
      </c>
    </row>
    <row r="29" spans="1:5" x14ac:dyDescent="0.2">
      <c r="A29">
        <v>28</v>
      </c>
      <c r="B29" t="s">
        <v>34</v>
      </c>
      <c r="C29">
        <v>0</v>
      </c>
      <c r="D29" t="str">
        <f t="shared" ca="1" si="0"/>
        <v>ne</v>
      </c>
      <c r="E29">
        <v>1</v>
      </c>
    </row>
    <row r="30" spans="1:5" x14ac:dyDescent="0.2">
      <c r="A30">
        <v>29</v>
      </c>
      <c r="B30" t="s">
        <v>33</v>
      </c>
      <c r="C30">
        <v>1</v>
      </c>
      <c r="D30" t="str">
        <f t="shared" ca="1" si="0"/>
        <v>ano</v>
      </c>
      <c r="E30">
        <v>1</v>
      </c>
    </row>
    <row r="31" spans="1:5" x14ac:dyDescent="0.2">
      <c r="A31">
        <v>30</v>
      </c>
      <c r="B31" t="s">
        <v>34</v>
      </c>
      <c r="C31">
        <v>1</v>
      </c>
      <c r="D31" t="str">
        <f t="shared" ca="1" si="0"/>
        <v>ano</v>
      </c>
      <c r="E31">
        <v>1</v>
      </c>
    </row>
    <row r="32" spans="1:5" x14ac:dyDescent="0.2">
      <c r="A32">
        <v>31</v>
      </c>
      <c r="B32" t="s">
        <v>34</v>
      </c>
      <c r="C32">
        <v>1</v>
      </c>
      <c r="D32" t="str">
        <f t="shared" ca="1" si="0"/>
        <v>ano</v>
      </c>
      <c r="E32">
        <v>1</v>
      </c>
    </row>
    <row r="33" spans="1:5" x14ac:dyDescent="0.2">
      <c r="A33">
        <v>32</v>
      </c>
      <c r="B33" t="s">
        <v>34</v>
      </c>
      <c r="C33">
        <v>1</v>
      </c>
      <c r="D33" t="str">
        <f t="shared" ca="1" si="0"/>
        <v>ano</v>
      </c>
      <c r="E33">
        <v>2</v>
      </c>
    </row>
    <row r="34" spans="1:5" x14ac:dyDescent="0.2">
      <c r="A34">
        <v>33</v>
      </c>
      <c r="B34" t="s">
        <v>34</v>
      </c>
      <c r="C34">
        <v>1</v>
      </c>
      <c r="D34" t="str">
        <f t="shared" ca="1" si="0"/>
        <v>ano</v>
      </c>
      <c r="E34">
        <v>2</v>
      </c>
    </row>
    <row r="35" spans="1:5" x14ac:dyDescent="0.2">
      <c r="A35">
        <v>34</v>
      </c>
      <c r="B35" t="s">
        <v>34</v>
      </c>
      <c r="C35">
        <v>0</v>
      </c>
      <c r="D35" t="str">
        <f t="shared" ca="1" si="0"/>
        <v>ano</v>
      </c>
      <c r="E35">
        <v>2</v>
      </c>
    </row>
    <row r="36" spans="1:5" x14ac:dyDescent="0.2">
      <c r="A36">
        <v>35</v>
      </c>
      <c r="B36" t="s">
        <v>33</v>
      </c>
      <c r="C36">
        <v>1</v>
      </c>
      <c r="D36" t="str">
        <f t="shared" ca="1" si="0"/>
        <v>ano</v>
      </c>
      <c r="E36">
        <v>1</v>
      </c>
    </row>
    <row r="37" spans="1:5" x14ac:dyDescent="0.2">
      <c r="A37">
        <v>36</v>
      </c>
      <c r="B37" t="s">
        <v>33</v>
      </c>
      <c r="C37">
        <v>0</v>
      </c>
      <c r="D37" t="str">
        <f t="shared" ca="1" si="0"/>
        <v>ano</v>
      </c>
      <c r="E37">
        <v>1</v>
      </c>
    </row>
    <row r="38" spans="1:5" x14ac:dyDescent="0.2">
      <c r="A38">
        <v>37</v>
      </c>
      <c r="B38" t="s">
        <v>34</v>
      </c>
      <c r="C38">
        <v>0</v>
      </c>
      <c r="D38" t="str">
        <f t="shared" ca="1" si="0"/>
        <v>ne</v>
      </c>
      <c r="E38">
        <v>2</v>
      </c>
    </row>
    <row r="39" spans="1:5" x14ac:dyDescent="0.2">
      <c r="A39">
        <v>38</v>
      </c>
      <c r="B39" t="s">
        <v>34</v>
      </c>
      <c r="C39">
        <v>0</v>
      </c>
      <c r="D39" t="str">
        <f t="shared" ca="1" si="0"/>
        <v>ne</v>
      </c>
      <c r="E39">
        <v>3</v>
      </c>
    </row>
    <row r="40" spans="1:5" x14ac:dyDescent="0.2">
      <c r="A40">
        <v>39</v>
      </c>
      <c r="B40" t="s">
        <v>33</v>
      </c>
      <c r="C40">
        <v>0</v>
      </c>
      <c r="D40" t="str">
        <f t="shared" ca="1" si="0"/>
        <v>ne</v>
      </c>
      <c r="E40">
        <v>0</v>
      </c>
    </row>
  </sheetData>
  <phoneticPr fontId="1" type="noConversion"/>
  <pageMargins left="0.78740157499999996" right="0.78740157499999996" top="0.984251969" bottom="0.984251969" header="0.4921259845" footer="0.492125984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"/>
  <sheetViews>
    <sheetView workbookViewId="0">
      <selection activeCell="K62" sqref="K62"/>
    </sheetView>
  </sheetViews>
  <sheetFormatPr defaultRowHeight="12.75" x14ac:dyDescent="0.2"/>
  <sheetData>
    <row r="1" spans="1:6" x14ac:dyDescent="0.2">
      <c r="A1" t="s">
        <v>3</v>
      </c>
      <c r="B1" t="s">
        <v>4</v>
      </c>
      <c r="C1" t="s">
        <v>5</v>
      </c>
      <c r="D1" t="s">
        <v>6</v>
      </c>
      <c r="E1" t="s">
        <v>7</v>
      </c>
      <c r="F1" t="s">
        <v>8</v>
      </c>
    </row>
    <row r="2" spans="1:6" x14ac:dyDescent="0.2">
      <c r="A2" t="s">
        <v>0</v>
      </c>
      <c r="B2">
        <v>5.0838499327587519</v>
      </c>
      <c r="C2">
        <v>1290.3556674200311</v>
      </c>
      <c r="D2">
        <v>1289.6651784286103</v>
      </c>
      <c r="E2">
        <v>54.335172512515115</v>
      </c>
      <c r="F2">
        <v>127.28746945474423</v>
      </c>
    </row>
    <row r="3" spans="1:6" x14ac:dyDescent="0.2">
      <c r="A3" t="s">
        <v>0</v>
      </c>
      <c r="B3">
        <v>5.5499161485769068</v>
      </c>
      <c r="C3">
        <v>1277.7947699282208</v>
      </c>
      <c r="D3">
        <v>1314.9469589561361</v>
      </c>
      <c r="E3">
        <v>53.276534705008608</v>
      </c>
      <c r="F3">
        <v>121.71115246413291</v>
      </c>
    </row>
    <row r="4" spans="1:6" x14ac:dyDescent="0.2">
      <c r="A4" t="s">
        <v>0</v>
      </c>
      <c r="B4">
        <v>5.9378221738043457</v>
      </c>
      <c r="C4">
        <v>1433.7624650567759</v>
      </c>
      <c r="D4">
        <v>1305.410908211247</v>
      </c>
      <c r="E4">
        <v>50.960607889506406</v>
      </c>
      <c r="F4">
        <v>127.34162024933201</v>
      </c>
    </row>
    <row r="5" spans="1:6" x14ac:dyDescent="0.2">
      <c r="A5" t="s">
        <v>0</v>
      </c>
      <c r="B5">
        <v>5.5628959324794911</v>
      </c>
      <c r="C5">
        <v>1192.496322596691</v>
      </c>
      <c r="D5">
        <v>1651.8565426569041</v>
      </c>
      <c r="E5">
        <v>56.243352842438064</v>
      </c>
      <c r="F5">
        <v>124.165738689696</v>
      </c>
    </row>
    <row r="6" spans="1:6" x14ac:dyDescent="0.2">
      <c r="A6" t="s">
        <v>0</v>
      </c>
      <c r="B6">
        <v>5.4122798810821049</v>
      </c>
      <c r="C6">
        <v>717.71122210148962</v>
      </c>
      <c r="D6">
        <v>1094.4324334544347</v>
      </c>
      <c r="E6">
        <v>58.081535584222067</v>
      </c>
      <c r="F6">
        <v>123.83294150445117</v>
      </c>
    </row>
    <row r="7" spans="1:6" x14ac:dyDescent="0.2">
      <c r="A7" t="s">
        <v>0</v>
      </c>
      <c r="B7">
        <v>5.2120391073521555</v>
      </c>
      <c r="C7">
        <v>853.23925872967641</v>
      </c>
      <c r="D7">
        <v>1632.2559560021523</v>
      </c>
      <c r="E7">
        <v>50.874242644866285</v>
      </c>
      <c r="F7">
        <v>125.43178521509857</v>
      </c>
    </row>
    <row r="8" spans="1:6" x14ac:dyDescent="0.2">
      <c r="A8" t="s">
        <v>0</v>
      </c>
      <c r="B8">
        <v>5.6474003055211099</v>
      </c>
      <c r="C8">
        <v>874.08698415222693</v>
      </c>
      <c r="D8">
        <v>1597.0708971377114</v>
      </c>
      <c r="E8">
        <v>58.050285231789353</v>
      </c>
      <c r="F8">
        <v>127.67586748303563</v>
      </c>
    </row>
    <row r="9" spans="1:6" x14ac:dyDescent="0.2">
      <c r="A9" t="s">
        <v>0</v>
      </c>
      <c r="B9">
        <v>5.3297275228163805</v>
      </c>
      <c r="C9">
        <v>619.59835902101884</v>
      </c>
      <c r="D9">
        <v>1044.6077894636423</v>
      </c>
      <c r="E9">
        <v>53.964531403307362</v>
      </c>
      <c r="F9">
        <v>126.80782089316145</v>
      </c>
    </row>
    <row r="10" spans="1:6" x14ac:dyDescent="0.2">
      <c r="A10" t="s">
        <v>0</v>
      </c>
      <c r="B10">
        <v>5.4653285796773874</v>
      </c>
      <c r="C10">
        <v>1286.81094542549</v>
      </c>
      <c r="D10">
        <v>1304.4273224305925</v>
      </c>
      <c r="E10">
        <v>57.776181881547473</v>
      </c>
      <c r="F10">
        <v>121.72226173872369</v>
      </c>
    </row>
    <row r="11" spans="1:6" x14ac:dyDescent="0.2">
      <c r="A11" t="s">
        <v>0</v>
      </c>
      <c r="B11">
        <v>5.2033080116280832</v>
      </c>
      <c r="C11">
        <v>981.6220237363558</v>
      </c>
      <c r="D11">
        <v>992.06059084802268</v>
      </c>
      <c r="E11">
        <v>51.995528677750059</v>
      </c>
      <c r="F11">
        <v>126.44580600546234</v>
      </c>
    </row>
    <row r="12" spans="1:6" x14ac:dyDescent="0.2">
      <c r="A12" t="s">
        <v>0</v>
      </c>
      <c r="B12">
        <v>5.8993091994051783</v>
      </c>
      <c r="C12">
        <v>721.22211474996152</v>
      </c>
      <c r="D12">
        <v>1238.3897184302257</v>
      </c>
      <c r="E12">
        <v>50.200414183363662</v>
      </c>
      <c r="F12">
        <v>126.37404964588161</v>
      </c>
    </row>
    <row r="13" spans="1:6" x14ac:dyDescent="0.2">
      <c r="A13" t="s">
        <v>0</v>
      </c>
      <c r="B13">
        <v>5.3269743582581004</v>
      </c>
      <c r="C13">
        <v>1333.7159593725059</v>
      </c>
      <c r="D13">
        <v>1436.7517032463263</v>
      </c>
      <c r="E13">
        <v>50.38096481456715</v>
      </c>
      <c r="F13">
        <v>121.65484220324649</v>
      </c>
    </row>
    <row r="14" spans="1:6" x14ac:dyDescent="0.2">
      <c r="A14" t="s">
        <v>0</v>
      </c>
      <c r="B14">
        <v>5.4264994528127009</v>
      </c>
      <c r="C14">
        <v>635.763997380109</v>
      </c>
      <c r="D14">
        <v>1549.8045821710875</v>
      </c>
      <c r="E14">
        <v>53.568713864003378</v>
      </c>
      <c r="F14">
        <v>124.31854808381543</v>
      </c>
    </row>
    <row r="15" spans="1:6" x14ac:dyDescent="0.2">
      <c r="A15" t="s">
        <v>0</v>
      </c>
      <c r="B15">
        <v>5.8624530735372495</v>
      </c>
      <c r="C15">
        <v>1049.5452700507342</v>
      </c>
      <c r="D15">
        <v>842.12850225008947</v>
      </c>
      <c r="E15">
        <v>50.452128377216553</v>
      </c>
      <c r="F15">
        <v>124.57400115131604</v>
      </c>
    </row>
    <row r="16" spans="1:6" x14ac:dyDescent="0.2">
      <c r="A16" t="s">
        <v>0</v>
      </c>
      <c r="B16">
        <v>5.3629622093277041</v>
      </c>
      <c r="C16">
        <v>795.42416826027556</v>
      </c>
      <c r="D16">
        <v>1755.347598128599</v>
      </c>
      <c r="E16">
        <v>52.466062643799404</v>
      </c>
      <c r="F16">
        <v>123.37857707496528</v>
      </c>
    </row>
    <row r="17" spans="1:6" x14ac:dyDescent="0.2">
      <c r="A17" t="s">
        <v>0</v>
      </c>
      <c r="B17">
        <v>5.8631848073816339</v>
      </c>
      <c r="C17">
        <v>1072.0834841668775</v>
      </c>
      <c r="D17">
        <v>1480.0882209711751</v>
      </c>
      <c r="E17">
        <v>51.314494753993436</v>
      </c>
      <c r="F17">
        <v>123.11872323398143</v>
      </c>
    </row>
    <row r="18" spans="1:6" x14ac:dyDescent="0.2">
      <c r="A18" t="s">
        <v>0</v>
      </c>
      <c r="B18">
        <v>5.5493202950291547</v>
      </c>
      <c r="C18">
        <v>1143.2250029048926</v>
      </c>
      <c r="D18">
        <v>1157.7451579112596</v>
      </c>
      <c r="E18">
        <v>51.766248969512759</v>
      </c>
      <c r="F18">
        <v>121.09415093165379</v>
      </c>
    </row>
    <row r="19" spans="1:6" x14ac:dyDescent="0.2">
      <c r="A19" t="s">
        <v>0</v>
      </c>
      <c r="B19">
        <v>5.0859444813282364</v>
      </c>
      <c r="C19">
        <v>824.08052894908928</v>
      </c>
      <c r="D19">
        <v>1426.5228464805673</v>
      </c>
      <c r="E19">
        <v>58.444399584819266</v>
      </c>
      <c r="F19">
        <v>127.76956977180687</v>
      </c>
    </row>
    <row r="20" spans="1:6" x14ac:dyDescent="0.2">
      <c r="A20" t="s">
        <v>0</v>
      </c>
      <c r="B20">
        <v>5.2720781246096795</v>
      </c>
      <c r="C20">
        <v>506.20180900642288</v>
      </c>
      <c r="D20">
        <v>1092.2022856506601</v>
      </c>
      <c r="E20">
        <v>54.561592509973245</v>
      </c>
      <c r="F20">
        <v>127.05799891522804</v>
      </c>
    </row>
    <row r="21" spans="1:6" x14ac:dyDescent="0.2">
      <c r="A21" t="s">
        <v>0</v>
      </c>
      <c r="B21">
        <v>5.2905887916640628</v>
      </c>
      <c r="C21">
        <v>619.29325207895533</v>
      </c>
      <c r="D21">
        <v>1729.9743751327185</v>
      </c>
      <c r="E21">
        <v>51.513310447257155</v>
      </c>
      <c r="F21">
        <v>128.72061645448068</v>
      </c>
    </row>
    <row r="22" spans="1:6" x14ac:dyDescent="0.2">
      <c r="A22" t="s">
        <v>1</v>
      </c>
      <c r="B22">
        <v>3.6922755920118702</v>
      </c>
      <c r="C22">
        <v>10049.960765471875</v>
      </c>
      <c r="D22">
        <v>13005.909398186495</v>
      </c>
      <c r="E22">
        <v>42.642415565085535</v>
      </c>
      <c r="F22">
        <v>92.264494235053874</v>
      </c>
    </row>
    <row r="23" spans="1:6" x14ac:dyDescent="0.2">
      <c r="A23" t="s">
        <v>1</v>
      </c>
      <c r="B23">
        <v>3.6185746928060656</v>
      </c>
      <c r="C23">
        <v>6711.4844100425762</v>
      </c>
      <c r="D23">
        <v>8417.4488325096536</v>
      </c>
      <c r="E23">
        <v>47.332017993472412</v>
      </c>
      <c r="F23">
        <v>93.981760196141764</v>
      </c>
    </row>
    <row r="24" spans="1:6" x14ac:dyDescent="0.2">
      <c r="A24" t="s">
        <v>1</v>
      </c>
      <c r="B24">
        <v>4.2333850483744682</v>
      </c>
      <c r="C24">
        <v>5601.6610281422645</v>
      </c>
      <c r="D24">
        <v>9878.2540772980847</v>
      </c>
      <c r="E24">
        <v>49.861983892565974</v>
      </c>
      <c r="F24">
        <v>96.980156308261144</v>
      </c>
    </row>
    <row r="25" spans="1:6" x14ac:dyDescent="0.2">
      <c r="A25" t="s">
        <v>1</v>
      </c>
      <c r="B25">
        <v>4.2858870856583664</v>
      </c>
      <c r="C25">
        <v>6026.2273851754908</v>
      </c>
      <c r="D25">
        <v>16446.56314448647</v>
      </c>
      <c r="E25">
        <v>46.65707889044338</v>
      </c>
      <c r="F25">
        <v>94.22837343283669</v>
      </c>
    </row>
    <row r="26" spans="1:6" x14ac:dyDescent="0.2">
      <c r="A26" t="s">
        <v>1</v>
      </c>
      <c r="B26">
        <v>3.9083952508164357</v>
      </c>
      <c r="C26">
        <v>5692.4198084922291</v>
      </c>
      <c r="D26">
        <v>13809.912001619128</v>
      </c>
      <c r="E26">
        <v>41.285053044432509</v>
      </c>
      <c r="F26">
        <v>98.96875388908434</v>
      </c>
    </row>
    <row r="27" spans="1:6" x14ac:dyDescent="0.2">
      <c r="A27" t="s">
        <v>1</v>
      </c>
      <c r="B27">
        <v>3.561085268214855</v>
      </c>
      <c r="C27">
        <v>7368.2092021859671</v>
      </c>
      <c r="D27">
        <v>9259.0379014617265</v>
      </c>
      <c r="E27">
        <v>42.619219371651326</v>
      </c>
      <c r="F27">
        <v>94.245214697302188</v>
      </c>
    </row>
    <row r="28" spans="1:6" x14ac:dyDescent="0.2">
      <c r="A28" t="s">
        <v>1</v>
      </c>
      <c r="B28">
        <v>3.6297461380936125</v>
      </c>
      <c r="C28">
        <v>5295.8446683860448</v>
      </c>
      <c r="D28">
        <v>15124.500255610012</v>
      </c>
      <c r="E28">
        <v>45.466718987658588</v>
      </c>
      <c r="F28">
        <v>94.36681220477341</v>
      </c>
    </row>
    <row r="29" spans="1:6" x14ac:dyDescent="0.2">
      <c r="A29" t="s">
        <v>1</v>
      </c>
      <c r="B29">
        <v>3.948149217367444</v>
      </c>
      <c r="C29">
        <v>12603.758219347465</v>
      </c>
      <c r="D29">
        <v>9830.2803459201132</v>
      </c>
      <c r="E29">
        <v>40.760447794966495</v>
      </c>
      <c r="F29">
        <v>98.575933079695915</v>
      </c>
    </row>
    <row r="30" spans="1:6" x14ac:dyDescent="0.2">
      <c r="A30" t="s">
        <v>1</v>
      </c>
      <c r="B30">
        <v>3.9847907656670594</v>
      </c>
      <c r="C30">
        <v>13622.742211454719</v>
      </c>
      <c r="D30">
        <v>15296.547281422303</v>
      </c>
      <c r="E30">
        <v>40.471064365942546</v>
      </c>
      <c r="F30">
        <v>96.352045693596537</v>
      </c>
    </row>
    <row r="31" spans="1:6" x14ac:dyDescent="0.2">
      <c r="A31" t="s">
        <v>1</v>
      </c>
      <c r="B31">
        <v>3.8414366161943803</v>
      </c>
      <c r="C31">
        <v>11064.52869679723</v>
      </c>
      <c r="D31">
        <v>9504.1208484390645</v>
      </c>
      <c r="E31">
        <v>48.436407921697096</v>
      </c>
      <c r="F31">
        <v>95.554026811660009</v>
      </c>
    </row>
    <row r="32" spans="1:6" x14ac:dyDescent="0.2">
      <c r="A32" t="s">
        <v>1</v>
      </c>
      <c r="B32">
        <v>3.9603346450128969</v>
      </c>
      <c r="C32">
        <v>6849.601245585477</v>
      </c>
      <c r="D32">
        <v>12084.122520041175</v>
      </c>
      <c r="E32">
        <v>46.075468987142436</v>
      </c>
      <c r="F32">
        <v>98.210587312860056</v>
      </c>
    </row>
    <row r="33" spans="1:6" x14ac:dyDescent="0.2">
      <c r="A33" t="s">
        <v>1</v>
      </c>
      <c r="B33">
        <v>3.6578756716625618</v>
      </c>
      <c r="C33">
        <v>12047.102894970758</v>
      </c>
      <c r="D33">
        <v>10280.539324386627</v>
      </c>
      <c r="E33">
        <v>49.294192725864995</v>
      </c>
      <c r="F33">
        <v>98.291269598718443</v>
      </c>
    </row>
    <row r="34" spans="1:6" x14ac:dyDescent="0.2">
      <c r="A34" t="s">
        <v>1</v>
      </c>
      <c r="B34">
        <v>4.2082983980192257</v>
      </c>
      <c r="C34">
        <v>6710.8015078157559</v>
      </c>
      <c r="D34">
        <v>17289.974801072363</v>
      </c>
      <c r="E34">
        <v>40.380030720102894</v>
      </c>
      <c r="F34">
        <v>90.671999013781175</v>
      </c>
    </row>
    <row r="35" spans="1:6" x14ac:dyDescent="0.2">
      <c r="A35" t="s">
        <v>1</v>
      </c>
      <c r="B35">
        <v>3.9098939468175082</v>
      </c>
      <c r="C35">
        <v>8894.8782585365752</v>
      </c>
      <c r="D35">
        <v>16955.791331673292</v>
      </c>
      <c r="E35">
        <v>44.394972130489961</v>
      </c>
      <c r="F35">
        <v>91.815584344918506</v>
      </c>
    </row>
    <row r="36" spans="1:6" x14ac:dyDescent="0.2">
      <c r="A36" t="s">
        <v>1</v>
      </c>
      <c r="B36">
        <v>4.2797786947483933</v>
      </c>
      <c r="C36">
        <v>8712.6470877127776</v>
      </c>
      <c r="D36">
        <v>14939.938363409448</v>
      </c>
      <c r="E36">
        <v>45.134563541872566</v>
      </c>
      <c r="F36">
        <v>92.967121444642615</v>
      </c>
    </row>
    <row r="37" spans="1:6" x14ac:dyDescent="0.2">
      <c r="A37" t="s">
        <v>1</v>
      </c>
      <c r="B37">
        <v>3.9178881239731895</v>
      </c>
      <c r="C37">
        <v>9020.3184271836253</v>
      </c>
      <c r="D37">
        <v>17247.937044189101</v>
      </c>
      <c r="E37">
        <v>48.661814730465515</v>
      </c>
      <c r="F37">
        <v>92.212977835168374</v>
      </c>
    </row>
    <row r="38" spans="1:6" x14ac:dyDescent="0.2">
      <c r="A38" t="s">
        <v>1</v>
      </c>
      <c r="B38">
        <v>3.7905925406943659</v>
      </c>
      <c r="C38">
        <v>10660.543370376532</v>
      </c>
      <c r="D38">
        <v>14102.980981157727</v>
      </c>
      <c r="E38">
        <v>49.795737901764802</v>
      </c>
      <c r="F38">
        <v>95.768589188740464</v>
      </c>
    </row>
    <row r="39" spans="1:6" x14ac:dyDescent="0.2">
      <c r="A39" t="s">
        <v>1</v>
      </c>
      <c r="B39">
        <v>3.6206691593675862</v>
      </c>
      <c r="C39">
        <v>9309.7104679184995</v>
      </c>
      <c r="D39">
        <v>17489.485950029481</v>
      </c>
      <c r="E39">
        <v>46.055203232105967</v>
      </c>
      <c r="F39">
        <v>95.427692620237622</v>
      </c>
    </row>
    <row r="40" spans="1:6" x14ac:dyDescent="0.2">
      <c r="A40" t="s">
        <v>1</v>
      </c>
      <c r="B40">
        <v>3.8031411490657989</v>
      </c>
      <c r="C40">
        <v>12779.775427582925</v>
      </c>
      <c r="D40">
        <v>16354.785239515766</v>
      </c>
      <c r="E40">
        <v>40.264212512667051</v>
      </c>
      <c r="F40">
        <v>97.482493353630062</v>
      </c>
    </row>
    <row r="41" spans="1:6" x14ac:dyDescent="0.2">
      <c r="A41" t="s">
        <v>1</v>
      </c>
      <c r="B41">
        <v>3.860551975215559</v>
      </c>
      <c r="C41">
        <v>12287.744291901585</v>
      </c>
      <c r="D41">
        <v>12459.107284329313</v>
      </c>
      <c r="E41">
        <v>46.944356903122404</v>
      </c>
      <c r="F41">
        <v>97.680496000838517</v>
      </c>
    </row>
    <row r="42" spans="1:6" x14ac:dyDescent="0.2">
      <c r="A42" t="s">
        <v>2</v>
      </c>
      <c r="B42">
        <v>5.1612775936964468</v>
      </c>
      <c r="C42">
        <v>14234.142944434585</v>
      </c>
      <c r="D42">
        <v>23763.773116420474</v>
      </c>
      <c r="E42">
        <v>55.312108619080902</v>
      </c>
      <c r="F42">
        <v>146.32642994503578</v>
      </c>
    </row>
    <row r="43" spans="1:6" x14ac:dyDescent="0.2">
      <c r="A43" t="s">
        <v>2</v>
      </c>
      <c r="B43">
        <v>5.0795322817477757</v>
      </c>
      <c r="C43">
        <v>8556.5321685605795</v>
      </c>
      <c r="D43">
        <v>17185.681365463886</v>
      </c>
      <c r="E43">
        <v>57.350785043113596</v>
      </c>
      <c r="F43">
        <v>147.01516623701968</v>
      </c>
    </row>
    <row r="44" spans="1:6" x14ac:dyDescent="0.2">
      <c r="A44" t="s">
        <v>2</v>
      </c>
      <c r="B44">
        <v>5.297866044909636</v>
      </c>
      <c r="C44">
        <v>12238.351433451477</v>
      </c>
      <c r="D44">
        <v>18746.59522082032</v>
      </c>
      <c r="E44">
        <v>64.173178418612537</v>
      </c>
      <c r="F44">
        <v>148.06088377030898</v>
      </c>
    </row>
    <row r="45" spans="1:6" x14ac:dyDescent="0.2">
      <c r="A45" t="s">
        <v>2</v>
      </c>
      <c r="B45">
        <v>5.553754057532176</v>
      </c>
      <c r="C45">
        <v>15385.351926948215</v>
      </c>
      <c r="D45">
        <v>18481.568676346731</v>
      </c>
      <c r="E45">
        <v>56.898519193709738</v>
      </c>
      <c r="F45">
        <v>148.05277820431553</v>
      </c>
    </row>
    <row r="46" spans="1:6" x14ac:dyDescent="0.2">
      <c r="A46" t="s">
        <v>2</v>
      </c>
      <c r="B46">
        <v>5.6299260235025947</v>
      </c>
      <c r="C46">
        <v>10077.19855841151</v>
      </c>
      <c r="D46">
        <v>25655.875401252295</v>
      </c>
      <c r="E46">
        <v>62.470271423270241</v>
      </c>
      <c r="F46">
        <v>148.44801458266136</v>
      </c>
    </row>
    <row r="47" spans="1:6" x14ac:dyDescent="0.2">
      <c r="A47" t="s">
        <v>2</v>
      </c>
      <c r="B47">
        <v>5.7148038189829915</v>
      </c>
      <c r="C47">
        <v>6702.9661594399167</v>
      </c>
      <c r="D47">
        <v>14522.220698792884</v>
      </c>
      <c r="E47">
        <v>62.648917936966711</v>
      </c>
      <c r="F47">
        <v>140.06448631709191</v>
      </c>
    </row>
    <row r="48" spans="1:6" x14ac:dyDescent="0.2">
      <c r="A48" t="s">
        <v>2</v>
      </c>
      <c r="B48">
        <v>5.2996332319682562</v>
      </c>
      <c r="C48">
        <v>12366.575859418577</v>
      </c>
      <c r="D48">
        <v>20899.387844904144</v>
      </c>
      <c r="E48">
        <v>57.136328950019298</v>
      </c>
      <c r="F48">
        <v>145.4333901593395</v>
      </c>
    </row>
    <row r="49" spans="1:6" x14ac:dyDescent="0.2">
      <c r="A49" t="s">
        <v>2</v>
      </c>
      <c r="B49">
        <v>5.9092981602441146</v>
      </c>
      <c r="C49">
        <v>14677.439349838818</v>
      </c>
      <c r="D49">
        <v>26057.92980357779</v>
      </c>
      <c r="E49">
        <v>57.999888139452729</v>
      </c>
      <c r="F49">
        <v>143.43802487313772</v>
      </c>
    </row>
    <row r="50" spans="1:6" x14ac:dyDescent="0.2">
      <c r="A50" t="s">
        <v>2</v>
      </c>
      <c r="B50">
        <v>5.4285587574427847</v>
      </c>
      <c r="C50">
        <v>17667.778767040683</v>
      </c>
      <c r="D50">
        <v>18098.505937464532</v>
      </c>
      <c r="E50">
        <v>59.014687565184211</v>
      </c>
      <c r="F50">
        <v>146.95554908552072</v>
      </c>
    </row>
    <row r="51" spans="1:6" x14ac:dyDescent="0.2">
      <c r="A51" t="s">
        <v>2</v>
      </c>
      <c r="B51">
        <v>5.0868838455973613</v>
      </c>
      <c r="C51">
        <v>9791.1951065363737</v>
      </c>
      <c r="D51">
        <v>13596.716839160712</v>
      </c>
      <c r="E51">
        <v>55.359847674056574</v>
      </c>
      <c r="F51">
        <v>142.56083889877567</v>
      </c>
    </row>
    <row r="52" spans="1:6" x14ac:dyDescent="0.2">
      <c r="A52" t="s">
        <v>2</v>
      </c>
      <c r="B52">
        <v>5.4975746116851969</v>
      </c>
      <c r="C52">
        <v>17863.065293733787</v>
      </c>
      <c r="D52">
        <v>21525.982397344356</v>
      </c>
      <c r="E52">
        <v>61.177276909577571</v>
      </c>
      <c r="F52">
        <v>142.11209487563977</v>
      </c>
    </row>
    <row r="53" spans="1:6" x14ac:dyDescent="0.2">
      <c r="A53" t="s">
        <v>2</v>
      </c>
      <c r="B53">
        <v>5.8915883603116592</v>
      </c>
      <c r="C53">
        <v>7700.1737595072727</v>
      </c>
      <c r="D53">
        <v>14843.029318929332</v>
      </c>
      <c r="E53">
        <v>64.149798961242212</v>
      </c>
      <c r="F53">
        <v>144.99704365802361</v>
      </c>
    </row>
    <row r="54" spans="1:6" x14ac:dyDescent="0.2">
      <c r="A54" t="s">
        <v>2</v>
      </c>
      <c r="B54">
        <v>5.5006136208095864</v>
      </c>
      <c r="C54">
        <v>13942.416120923852</v>
      </c>
      <c r="D54">
        <v>21560.846204959489</v>
      </c>
      <c r="E54">
        <v>57.288868359726251</v>
      </c>
      <c r="F54">
        <v>148.07903544967704</v>
      </c>
    </row>
    <row r="55" spans="1:6" x14ac:dyDescent="0.2">
      <c r="A55" t="s">
        <v>2</v>
      </c>
      <c r="B55">
        <v>5.737696970956554</v>
      </c>
      <c r="C55">
        <v>11004.647593141402</v>
      </c>
      <c r="D55">
        <v>12240.483907118603</v>
      </c>
      <c r="E55">
        <v>56.089430871462234</v>
      </c>
      <c r="F55">
        <v>146.32042127802464</v>
      </c>
    </row>
    <row r="56" spans="1:6" x14ac:dyDescent="0.2">
      <c r="A56" t="s">
        <v>2</v>
      </c>
      <c r="B56">
        <v>5.1332787643163877</v>
      </c>
      <c r="C56">
        <v>7179.9362417183729</v>
      </c>
      <c r="D56">
        <v>21962.356811796923</v>
      </c>
      <c r="E56">
        <v>56.413858630552646</v>
      </c>
      <c r="F56">
        <v>144.9706414798525</v>
      </c>
    </row>
    <row r="57" spans="1:6" x14ac:dyDescent="0.2">
      <c r="A57" t="s">
        <v>2</v>
      </c>
      <c r="B57">
        <v>5.1420713512440273</v>
      </c>
      <c r="C57">
        <v>16689.75391614093</v>
      </c>
      <c r="D57">
        <v>25476.153657559033</v>
      </c>
      <c r="E57">
        <v>62.618880657544452</v>
      </c>
      <c r="F57">
        <v>148.78324363125029</v>
      </c>
    </row>
    <row r="58" spans="1:6" x14ac:dyDescent="0.2">
      <c r="A58" t="s">
        <v>2</v>
      </c>
      <c r="B58">
        <v>5.494067567593854</v>
      </c>
      <c r="C58">
        <v>16609.134420063288</v>
      </c>
      <c r="D58">
        <v>19474.975887246135</v>
      </c>
      <c r="E58">
        <v>62.140207743968077</v>
      </c>
      <c r="F58">
        <v>142.34897250903654</v>
      </c>
    </row>
    <row r="59" spans="1:6" x14ac:dyDescent="0.2">
      <c r="A59" t="s">
        <v>2</v>
      </c>
      <c r="B59">
        <v>5.4489083392440163</v>
      </c>
      <c r="C59">
        <v>16845.063441553586</v>
      </c>
      <c r="D59">
        <v>16908.093644299879</v>
      </c>
      <c r="E59">
        <v>61.093523510480985</v>
      </c>
      <c r="F59">
        <v>141.3722812479017</v>
      </c>
    </row>
    <row r="60" spans="1:6" x14ac:dyDescent="0.2">
      <c r="A60" t="s">
        <v>2</v>
      </c>
      <c r="B60">
        <v>5.9401267154884119</v>
      </c>
      <c r="C60">
        <v>17903.983497753197</v>
      </c>
      <c r="D60">
        <v>22557.585669122993</v>
      </c>
      <c r="E60">
        <v>61.607666433664889</v>
      </c>
      <c r="F60">
        <v>149.28740564223511</v>
      </c>
    </row>
    <row r="61" spans="1:6" x14ac:dyDescent="0.2">
      <c r="A61" t="s">
        <v>2</v>
      </c>
      <c r="B61">
        <v>5.1957998116885946</v>
      </c>
      <c r="C61">
        <v>13557.855434166015</v>
      </c>
      <c r="D61">
        <v>21218.761456903449</v>
      </c>
      <c r="E61">
        <v>61.005315022769494</v>
      </c>
      <c r="F61">
        <v>143.72408239078965</v>
      </c>
    </row>
  </sheetData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workbookViewId="0">
      <selection activeCell="B23" sqref="B23"/>
    </sheetView>
  </sheetViews>
  <sheetFormatPr defaultRowHeight="12.75" x14ac:dyDescent="0.2"/>
  <cols>
    <col min="1" max="12" width="9.140625" style="1" customWidth="1"/>
    <col min="13" max="13" width="10.5703125" style="1" customWidth="1"/>
    <col min="14" max="16384" width="9.140625" style="1"/>
  </cols>
  <sheetData>
    <row r="1" spans="1:11" x14ac:dyDescent="0.2">
      <c r="A1" s="1" t="s">
        <v>9</v>
      </c>
      <c r="B1" s="1" t="s">
        <v>10</v>
      </c>
      <c r="C1" s="1" t="s">
        <v>11</v>
      </c>
      <c r="D1" s="1" t="s">
        <v>12</v>
      </c>
      <c r="E1" s="1" t="s">
        <v>13</v>
      </c>
      <c r="F1" s="1" t="s">
        <v>14</v>
      </c>
      <c r="G1" s="1" t="s">
        <v>15</v>
      </c>
      <c r="H1" s="1" t="s">
        <v>16</v>
      </c>
      <c r="I1" s="1" t="s">
        <v>17</v>
      </c>
      <c r="J1" s="1" t="s">
        <v>18</v>
      </c>
      <c r="K1" s="1" t="s">
        <v>19</v>
      </c>
    </row>
    <row r="2" spans="1:11" x14ac:dyDescent="0.2">
      <c r="A2" s="1">
        <v>1</v>
      </c>
      <c r="B2" s="1">
        <v>270</v>
      </c>
      <c r="C2" s="1">
        <v>0.185</v>
      </c>
      <c r="D2" s="1">
        <v>5.5</v>
      </c>
      <c r="E2" s="1">
        <v>5900</v>
      </c>
      <c r="F2" s="1">
        <v>692</v>
      </c>
      <c r="G2" s="1">
        <v>140</v>
      </c>
      <c r="H2" s="1">
        <v>0.39</v>
      </c>
      <c r="I2" s="1">
        <f>C2/B2</f>
        <v>6.8518518518518516E-4</v>
      </c>
      <c r="J2" s="1">
        <f>(1/D2)*H2*1000</f>
        <v>70.909090909090907</v>
      </c>
      <c r="K2" s="1">
        <f>G2/D2</f>
        <v>25.454545454545453</v>
      </c>
    </row>
    <row r="3" spans="1:11" x14ac:dyDescent="0.2">
      <c r="A3" s="1">
        <v>2</v>
      </c>
      <c r="B3" s="1">
        <v>250</v>
      </c>
      <c r="C3" s="1">
        <v>0.37</v>
      </c>
      <c r="D3" s="1">
        <v>4.74</v>
      </c>
      <c r="E3" s="1">
        <v>4200</v>
      </c>
      <c r="F3" s="1">
        <v>314</v>
      </c>
      <c r="G3" s="1">
        <v>135</v>
      </c>
      <c r="H3" s="1">
        <v>0.34</v>
      </c>
      <c r="I3" s="1">
        <f t="shared" ref="I3:I31" si="0">C3/B3</f>
        <v>1.48E-3</v>
      </c>
      <c r="J3" s="1">
        <f t="shared" ref="J3:J31" si="1">(1/D3)*H3*1000</f>
        <v>71.729957805907176</v>
      </c>
      <c r="K3" s="1">
        <f t="shared" ref="K3:K31" si="2">G3/D3</f>
        <v>28.481012658227847</v>
      </c>
    </row>
    <row r="4" spans="1:11" x14ac:dyDescent="0.2">
      <c r="A4" s="1">
        <v>3</v>
      </c>
      <c r="B4" s="1">
        <v>300</v>
      </c>
      <c r="C4" s="1">
        <v>0.42</v>
      </c>
      <c r="D4" s="1">
        <v>8.76</v>
      </c>
      <c r="E4" s="1">
        <v>13500</v>
      </c>
      <c r="F4" s="1">
        <v>400</v>
      </c>
      <c r="G4" s="1">
        <v>140</v>
      </c>
      <c r="H4" s="1">
        <v>0.4</v>
      </c>
      <c r="I4" s="1">
        <f t="shared" si="0"/>
        <v>1.4E-3</v>
      </c>
      <c r="J4" s="1">
        <f t="shared" si="1"/>
        <v>45.662100456621012</v>
      </c>
      <c r="K4" s="1">
        <f t="shared" si="2"/>
        <v>15.981735159817353</v>
      </c>
    </row>
    <row r="5" spans="1:11" x14ac:dyDescent="0.2">
      <c r="A5" s="1">
        <v>1</v>
      </c>
      <c r="B5" s="1">
        <v>260</v>
      </c>
      <c r="C5" s="1">
        <v>0.23</v>
      </c>
      <c r="D5" s="1">
        <v>5.73</v>
      </c>
      <c r="E5" s="1">
        <v>1400</v>
      </c>
      <c r="F5" s="1">
        <v>203</v>
      </c>
      <c r="G5" s="1">
        <v>170</v>
      </c>
      <c r="H5" s="1">
        <v>0.43</v>
      </c>
      <c r="I5" s="1">
        <f t="shared" si="0"/>
        <v>8.8461538461538463E-4</v>
      </c>
      <c r="J5" s="1">
        <f t="shared" si="1"/>
        <v>75.043630017452017</v>
      </c>
      <c r="K5" s="1">
        <f t="shared" si="2"/>
        <v>29.668411867364746</v>
      </c>
    </row>
    <row r="6" spans="1:11" x14ac:dyDescent="0.2">
      <c r="A6" s="1">
        <v>2</v>
      </c>
      <c r="B6" s="1">
        <v>260</v>
      </c>
      <c r="C6" s="1">
        <v>0.46</v>
      </c>
      <c r="D6" s="1">
        <v>4.75</v>
      </c>
      <c r="E6" s="1">
        <v>2100</v>
      </c>
      <c r="G6" s="1">
        <v>125</v>
      </c>
      <c r="H6" s="1">
        <v>0.33</v>
      </c>
      <c r="I6" s="1">
        <f t="shared" si="0"/>
        <v>1.7692307692307693E-3</v>
      </c>
      <c r="J6" s="1">
        <f t="shared" si="1"/>
        <v>69.473684210526315</v>
      </c>
      <c r="K6" s="1">
        <f t="shared" si="2"/>
        <v>26.315789473684209</v>
      </c>
    </row>
    <row r="7" spans="1:11" x14ac:dyDescent="0.2">
      <c r="A7" s="1">
        <v>3</v>
      </c>
      <c r="B7" s="1">
        <v>300</v>
      </c>
      <c r="C7" s="1">
        <v>0.5</v>
      </c>
      <c r="D7" s="1">
        <v>6.3</v>
      </c>
      <c r="E7" s="1">
        <v>5200</v>
      </c>
      <c r="G7" s="1">
        <v>170</v>
      </c>
      <c r="H7" s="1">
        <v>0.43</v>
      </c>
      <c r="I7" s="1">
        <f t="shared" si="0"/>
        <v>1.6666666666666668E-3</v>
      </c>
      <c r="J7" s="1">
        <f t="shared" si="1"/>
        <v>68.253968253968253</v>
      </c>
      <c r="K7" s="1">
        <f t="shared" si="2"/>
        <v>26.984126984126984</v>
      </c>
    </row>
    <row r="8" spans="1:11" x14ac:dyDescent="0.2">
      <c r="A8" s="1">
        <v>1</v>
      </c>
      <c r="B8" s="1">
        <v>280</v>
      </c>
      <c r="C8" s="1">
        <v>0.16</v>
      </c>
      <c r="D8" s="1">
        <v>1.34</v>
      </c>
      <c r="E8" s="1">
        <v>1700</v>
      </c>
      <c r="F8" s="1">
        <v>227</v>
      </c>
      <c r="G8" s="1">
        <v>160</v>
      </c>
      <c r="H8" s="1">
        <v>0.37</v>
      </c>
      <c r="I8" s="1">
        <f t="shared" si="0"/>
        <v>5.7142857142857147E-4</v>
      </c>
      <c r="J8" s="1">
        <f t="shared" si="1"/>
        <v>276.1194029850746</v>
      </c>
      <c r="K8" s="1">
        <f t="shared" si="2"/>
        <v>119.40298507462686</v>
      </c>
    </row>
    <row r="9" spans="1:11" x14ac:dyDescent="0.2">
      <c r="A9" s="1">
        <v>2</v>
      </c>
      <c r="B9" s="1">
        <v>230</v>
      </c>
      <c r="C9" s="1">
        <v>0.49</v>
      </c>
      <c r="D9" s="1">
        <v>3.58</v>
      </c>
      <c r="E9" s="1">
        <v>6200</v>
      </c>
      <c r="F9" s="1">
        <v>370</v>
      </c>
      <c r="G9" s="1">
        <v>140</v>
      </c>
      <c r="H9" s="1">
        <v>0.35</v>
      </c>
      <c r="I9" s="1">
        <f t="shared" si="0"/>
        <v>2.1304347826086958E-3</v>
      </c>
      <c r="J9" s="1">
        <f t="shared" si="1"/>
        <v>97.765363128491614</v>
      </c>
      <c r="K9" s="1">
        <f t="shared" si="2"/>
        <v>39.106145251396647</v>
      </c>
    </row>
    <row r="10" spans="1:11" x14ac:dyDescent="0.2">
      <c r="A10" s="1">
        <v>3</v>
      </c>
      <c r="B10" s="1">
        <v>330</v>
      </c>
      <c r="C10" s="1">
        <v>0.52</v>
      </c>
      <c r="D10" s="1">
        <v>7.12</v>
      </c>
      <c r="E10" s="1">
        <v>14100</v>
      </c>
      <c r="F10" s="1">
        <v>758</v>
      </c>
      <c r="G10" s="1">
        <v>160</v>
      </c>
      <c r="H10" s="1">
        <v>0.39</v>
      </c>
      <c r="I10" s="1">
        <f t="shared" si="0"/>
        <v>1.5757575757575758E-3</v>
      </c>
      <c r="J10" s="1">
        <f t="shared" si="1"/>
        <v>54.77528089887641</v>
      </c>
      <c r="K10" s="1">
        <f t="shared" si="2"/>
        <v>22.471910112359549</v>
      </c>
    </row>
    <row r="11" spans="1:11" x14ac:dyDescent="0.2">
      <c r="A11" s="1">
        <v>1</v>
      </c>
      <c r="B11" s="1">
        <v>300</v>
      </c>
      <c r="C11" s="1">
        <v>0.51</v>
      </c>
      <c r="D11" s="1">
        <v>5.15</v>
      </c>
      <c r="E11" s="1">
        <v>7600</v>
      </c>
      <c r="F11" s="1">
        <v>473</v>
      </c>
      <c r="G11" s="1">
        <v>155</v>
      </c>
      <c r="H11" s="1">
        <v>0.42</v>
      </c>
      <c r="I11" s="1">
        <f t="shared" si="0"/>
        <v>1.7000000000000001E-3</v>
      </c>
      <c r="J11" s="1">
        <f t="shared" si="1"/>
        <v>81.553398058252426</v>
      </c>
      <c r="K11" s="1">
        <f t="shared" si="2"/>
        <v>30.097087378640776</v>
      </c>
    </row>
    <row r="12" spans="1:11" x14ac:dyDescent="0.2">
      <c r="A12" s="1">
        <v>2</v>
      </c>
      <c r="B12" s="1">
        <v>260</v>
      </c>
      <c r="C12" s="1">
        <v>0.2</v>
      </c>
      <c r="D12" s="1">
        <v>3.25</v>
      </c>
      <c r="E12" s="1">
        <v>1900</v>
      </c>
      <c r="F12" s="1">
        <v>420</v>
      </c>
      <c r="G12" s="1">
        <v>155</v>
      </c>
      <c r="H12" s="1">
        <v>0.4</v>
      </c>
      <c r="I12" s="1">
        <f t="shared" si="0"/>
        <v>7.6923076923076923E-4</v>
      </c>
      <c r="J12" s="1">
        <f t="shared" si="1"/>
        <v>123.07692307692308</v>
      </c>
      <c r="K12" s="1">
        <f t="shared" si="2"/>
        <v>47.692307692307693</v>
      </c>
    </row>
    <row r="13" spans="1:11" x14ac:dyDescent="0.2">
      <c r="A13" s="1">
        <v>3</v>
      </c>
      <c r="B13" s="1">
        <v>320</v>
      </c>
      <c r="C13" s="1">
        <v>0.49</v>
      </c>
      <c r="D13" s="1">
        <v>5.97</v>
      </c>
      <c r="E13" s="1">
        <v>7500</v>
      </c>
      <c r="F13" s="1">
        <v>417</v>
      </c>
      <c r="G13" s="1">
        <v>135</v>
      </c>
      <c r="H13" s="1">
        <v>0.38</v>
      </c>
      <c r="I13" s="1">
        <f t="shared" si="0"/>
        <v>1.5312500000000001E-3</v>
      </c>
      <c r="J13" s="1">
        <f t="shared" si="1"/>
        <v>63.651591289782246</v>
      </c>
      <c r="K13" s="1">
        <f t="shared" si="2"/>
        <v>22.613065326633166</v>
      </c>
    </row>
    <row r="14" spans="1:11" x14ac:dyDescent="0.2">
      <c r="A14" s="1">
        <v>1</v>
      </c>
      <c r="B14" s="1">
        <v>330</v>
      </c>
      <c r="C14" s="1">
        <v>0.25</v>
      </c>
      <c r="D14" s="1">
        <v>3.95</v>
      </c>
      <c r="E14" s="1">
        <v>1700</v>
      </c>
      <c r="F14" s="1">
        <v>717</v>
      </c>
      <c r="G14" s="1">
        <v>140</v>
      </c>
      <c r="H14" s="1">
        <v>0.39</v>
      </c>
      <c r="I14" s="1">
        <f t="shared" si="0"/>
        <v>7.5757575757575758E-4</v>
      </c>
      <c r="J14" s="1">
        <f t="shared" si="1"/>
        <v>98.73417721518986</v>
      </c>
      <c r="K14" s="1">
        <f t="shared" si="2"/>
        <v>35.443037974683541</v>
      </c>
    </row>
    <row r="15" spans="1:11" x14ac:dyDescent="0.2">
      <c r="A15" s="1">
        <v>2</v>
      </c>
      <c r="B15" s="1">
        <v>260</v>
      </c>
      <c r="C15" s="1">
        <v>0.38</v>
      </c>
      <c r="D15" s="1">
        <v>3.51</v>
      </c>
      <c r="E15" s="1">
        <v>2700</v>
      </c>
      <c r="F15" s="1">
        <v>458</v>
      </c>
      <c r="G15" s="1">
        <v>135</v>
      </c>
      <c r="H15" s="1">
        <v>0.38</v>
      </c>
      <c r="I15" s="1">
        <f t="shared" si="0"/>
        <v>1.4615384615384616E-3</v>
      </c>
      <c r="J15" s="1">
        <f t="shared" si="1"/>
        <v>108.26210826210826</v>
      </c>
      <c r="K15" s="1">
        <f t="shared" si="2"/>
        <v>38.461538461538467</v>
      </c>
    </row>
    <row r="16" spans="1:11" x14ac:dyDescent="0.2">
      <c r="A16" s="1">
        <v>3</v>
      </c>
      <c r="B16" s="1">
        <v>310</v>
      </c>
      <c r="C16" s="1">
        <v>0.42</v>
      </c>
      <c r="D16" s="1">
        <v>4.3600000000000003</v>
      </c>
      <c r="E16" s="1">
        <v>13100</v>
      </c>
      <c r="F16" s="1">
        <v>744</v>
      </c>
      <c r="G16" s="1">
        <v>170</v>
      </c>
      <c r="H16" s="1">
        <v>0.47</v>
      </c>
      <c r="I16" s="1">
        <f t="shared" si="0"/>
        <v>1.3548387096774194E-3</v>
      </c>
      <c r="J16" s="1">
        <f t="shared" si="1"/>
        <v>107.79816513761467</v>
      </c>
      <c r="K16" s="1">
        <f t="shared" si="2"/>
        <v>38.990825688073393</v>
      </c>
    </row>
    <row r="17" spans="1:11" x14ac:dyDescent="0.2">
      <c r="A17" s="1">
        <v>1</v>
      </c>
      <c r="B17" s="1">
        <v>340</v>
      </c>
      <c r="C17" s="1">
        <v>0.2</v>
      </c>
      <c r="D17" s="1">
        <v>4.54</v>
      </c>
      <c r="E17" s="1">
        <v>2100</v>
      </c>
      <c r="F17" s="1">
        <v>191</v>
      </c>
      <c r="G17" s="1">
        <v>170</v>
      </c>
      <c r="H17" s="1">
        <v>0.39</v>
      </c>
      <c r="I17" s="1">
        <f t="shared" si="0"/>
        <v>5.8823529411764712E-4</v>
      </c>
      <c r="J17" s="1">
        <f t="shared" si="1"/>
        <v>85.903083700440533</v>
      </c>
      <c r="K17" s="1">
        <f t="shared" si="2"/>
        <v>37.444933920704848</v>
      </c>
    </row>
    <row r="18" spans="1:11" x14ac:dyDescent="0.2">
      <c r="A18" s="1">
        <v>2</v>
      </c>
      <c r="B18" s="1">
        <v>210</v>
      </c>
      <c r="C18" s="1">
        <v>0.38</v>
      </c>
      <c r="D18" s="1">
        <v>3.72</v>
      </c>
      <c r="E18" s="1">
        <v>7200</v>
      </c>
      <c r="F18" s="1">
        <v>225</v>
      </c>
      <c r="G18" s="1">
        <v>120</v>
      </c>
      <c r="H18" s="1">
        <v>0.27</v>
      </c>
      <c r="I18" s="1">
        <f t="shared" si="0"/>
        <v>1.8095238095238095E-3</v>
      </c>
      <c r="J18" s="1">
        <f t="shared" si="1"/>
        <v>72.580645161290334</v>
      </c>
      <c r="K18" s="1">
        <f t="shared" si="2"/>
        <v>32.258064516129032</v>
      </c>
    </row>
    <row r="19" spans="1:11" x14ac:dyDescent="0.2">
      <c r="A19" s="1">
        <v>3</v>
      </c>
      <c r="B19" s="1">
        <v>340</v>
      </c>
      <c r="C19" s="1">
        <v>0.41</v>
      </c>
      <c r="D19" s="1">
        <v>6.32</v>
      </c>
      <c r="E19" s="1">
        <v>10000</v>
      </c>
      <c r="F19" s="1">
        <v>534</v>
      </c>
      <c r="G19" s="1">
        <v>170</v>
      </c>
      <c r="H19" s="1">
        <v>0.4</v>
      </c>
      <c r="I19" s="1">
        <f t="shared" si="0"/>
        <v>1.2058823529411764E-3</v>
      </c>
      <c r="J19" s="1">
        <f t="shared" si="1"/>
        <v>63.291139240506318</v>
      </c>
      <c r="K19" s="1">
        <f t="shared" si="2"/>
        <v>26.898734177215189</v>
      </c>
    </row>
    <row r="20" spans="1:11" x14ac:dyDescent="0.2">
      <c r="A20" s="1">
        <v>1</v>
      </c>
      <c r="B20" s="1">
        <v>300</v>
      </c>
      <c r="C20" s="1">
        <v>0.24</v>
      </c>
      <c r="D20" s="1">
        <v>3.74</v>
      </c>
      <c r="E20" s="1">
        <v>1000</v>
      </c>
      <c r="F20" s="1">
        <v>381</v>
      </c>
      <c r="G20" s="1">
        <v>165</v>
      </c>
      <c r="H20" s="1">
        <v>0.39</v>
      </c>
      <c r="I20" s="1">
        <f t="shared" si="0"/>
        <v>7.9999999999999993E-4</v>
      </c>
      <c r="J20" s="1">
        <f t="shared" si="1"/>
        <v>104.27807486631015</v>
      </c>
      <c r="K20" s="1">
        <f t="shared" si="2"/>
        <v>44.117647058823529</v>
      </c>
    </row>
    <row r="21" spans="1:11" x14ac:dyDescent="0.2">
      <c r="A21" s="1">
        <v>2</v>
      </c>
      <c r="B21" s="1">
        <v>260</v>
      </c>
      <c r="C21" s="1">
        <v>0.39</v>
      </c>
      <c r="D21" s="1">
        <v>5.66</v>
      </c>
      <c r="E21" s="1">
        <v>4000</v>
      </c>
      <c r="F21" s="1">
        <v>572</v>
      </c>
      <c r="G21" s="1">
        <v>125</v>
      </c>
      <c r="H21" s="1">
        <v>0.34</v>
      </c>
      <c r="I21" s="1">
        <f t="shared" si="0"/>
        <v>1.5E-3</v>
      </c>
      <c r="J21" s="1">
        <f t="shared" si="1"/>
        <v>60.070671378091873</v>
      </c>
      <c r="K21" s="1">
        <f t="shared" si="2"/>
        <v>22.084805653710248</v>
      </c>
    </row>
    <row r="22" spans="1:11" x14ac:dyDescent="0.2">
      <c r="A22" s="1">
        <v>3</v>
      </c>
      <c r="B22" s="1">
        <v>310</v>
      </c>
      <c r="C22" s="1">
        <v>0.42</v>
      </c>
      <c r="D22" s="1">
        <v>6.45</v>
      </c>
      <c r="E22" s="1">
        <v>12200</v>
      </c>
      <c r="F22" s="1">
        <v>725</v>
      </c>
      <c r="G22" s="1">
        <v>170</v>
      </c>
      <c r="H22" s="1">
        <v>0.42</v>
      </c>
      <c r="I22" s="1">
        <f t="shared" si="0"/>
        <v>1.3548387096774194E-3</v>
      </c>
      <c r="J22" s="1">
        <f t="shared" si="1"/>
        <v>65.116279069767444</v>
      </c>
      <c r="K22" s="1">
        <f t="shared" si="2"/>
        <v>26.356589147286822</v>
      </c>
    </row>
    <row r="23" spans="1:11" x14ac:dyDescent="0.2">
      <c r="A23" s="1">
        <v>1</v>
      </c>
      <c r="B23" s="1">
        <v>280</v>
      </c>
      <c r="C23" s="1">
        <v>0.23</v>
      </c>
      <c r="D23" s="1">
        <v>7.11</v>
      </c>
      <c r="E23" s="1">
        <v>2400</v>
      </c>
      <c r="F23" s="1">
        <v>258</v>
      </c>
      <c r="G23" s="1">
        <v>145</v>
      </c>
      <c r="H23" s="1">
        <v>0.4</v>
      </c>
      <c r="I23" s="1">
        <f t="shared" si="0"/>
        <v>8.2142857142857148E-4</v>
      </c>
      <c r="J23" s="1">
        <f t="shared" si="1"/>
        <v>56.258790436005626</v>
      </c>
      <c r="K23" s="1">
        <f t="shared" si="2"/>
        <v>20.393811533052038</v>
      </c>
    </row>
    <row r="24" spans="1:11" x14ac:dyDescent="0.2">
      <c r="A24" s="1">
        <v>2</v>
      </c>
      <c r="B24" s="1">
        <v>200</v>
      </c>
      <c r="C24" s="1">
        <v>0.32</v>
      </c>
      <c r="D24" s="1">
        <v>3.13</v>
      </c>
      <c r="E24" s="1">
        <v>5300</v>
      </c>
      <c r="F24" s="1">
        <v>510</v>
      </c>
      <c r="G24" s="1">
        <v>135</v>
      </c>
      <c r="H24" s="1">
        <v>0.36</v>
      </c>
      <c r="I24" s="1">
        <f t="shared" si="0"/>
        <v>1.6000000000000001E-3</v>
      </c>
      <c r="J24" s="1">
        <f t="shared" si="1"/>
        <v>115.01597444089457</v>
      </c>
      <c r="K24" s="1">
        <f t="shared" si="2"/>
        <v>43.130990415335468</v>
      </c>
    </row>
    <row r="25" spans="1:11" x14ac:dyDescent="0.2">
      <c r="A25" s="1">
        <v>3</v>
      </c>
      <c r="B25" s="1">
        <v>330</v>
      </c>
      <c r="C25" s="1">
        <v>0.48</v>
      </c>
      <c r="D25" s="1">
        <v>5.62</v>
      </c>
      <c r="E25" s="1">
        <v>11800</v>
      </c>
      <c r="F25" s="1">
        <v>486</v>
      </c>
      <c r="G25" s="1">
        <v>145</v>
      </c>
      <c r="H25" s="1">
        <v>0.39</v>
      </c>
      <c r="I25" s="1">
        <f t="shared" si="0"/>
        <v>1.4545454545454545E-3</v>
      </c>
      <c r="J25" s="1">
        <f t="shared" si="1"/>
        <v>69.39501779359432</v>
      </c>
      <c r="K25" s="1">
        <f t="shared" si="2"/>
        <v>25.80071174377224</v>
      </c>
    </row>
    <row r="26" spans="1:11" x14ac:dyDescent="0.2">
      <c r="A26" s="1">
        <v>1</v>
      </c>
      <c r="B26" s="1">
        <v>320</v>
      </c>
      <c r="C26" s="1">
        <v>0.28000000000000003</v>
      </c>
      <c r="D26" s="1">
        <v>5.82</v>
      </c>
      <c r="E26" s="1">
        <v>2100</v>
      </c>
      <c r="F26" s="1">
        <v>131</v>
      </c>
      <c r="G26" s="1">
        <v>140</v>
      </c>
      <c r="H26" s="1">
        <v>0.35</v>
      </c>
      <c r="I26" s="1">
        <f t="shared" si="0"/>
        <v>8.7500000000000013E-4</v>
      </c>
      <c r="J26" s="1">
        <f t="shared" si="1"/>
        <v>60.137457044673532</v>
      </c>
      <c r="K26" s="1">
        <f t="shared" si="2"/>
        <v>24.054982817869416</v>
      </c>
    </row>
    <row r="27" spans="1:11" x14ac:dyDescent="0.2">
      <c r="A27" s="1">
        <v>2</v>
      </c>
      <c r="B27" s="1">
        <v>270</v>
      </c>
      <c r="C27" s="1">
        <v>0.39</v>
      </c>
      <c r="D27" s="1">
        <v>5.03</v>
      </c>
      <c r="E27" s="1">
        <v>3600</v>
      </c>
      <c r="F27" s="1">
        <v>552</v>
      </c>
      <c r="G27" s="1">
        <v>105</v>
      </c>
      <c r="H27" s="1">
        <v>0.32</v>
      </c>
      <c r="I27" s="1">
        <f t="shared" si="0"/>
        <v>1.4444444444444446E-3</v>
      </c>
      <c r="J27" s="1">
        <f t="shared" si="1"/>
        <v>63.618290258449299</v>
      </c>
      <c r="K27" s="1">
        <f t="shared" si="2"/>
        <v>20.874751491053676</v>
      </c>
    </row>
    <row r="28" spans="1:11" x14ac:dyDescent="0.2">
      <c r="A28" s="1">
        <v>3</v>
      </c>
      <c r="B28" s="1">
        <v>330</v>
      </c>
      <c r="C28" s="1">
        <v>0.48</v>
      </c>
      <c r="D28" s="1">
        <v>5.56</v>
      </c>
      <c r="E28" s="1">
        <v>7900</v>
      </c>
      <c r="F28" s="1">
        <v>384</v>
      </c>
      <c r="G28" s="1">
        <v>145</v>
      </c>
      <c r="H28" s="1">
        <v>0.37</v>
      </c>
      <c r="I28" s="1">
        <f t="shared" si="0"/>
        <v>1.4545454545454545E-3</v>
      </c>
      <c r="J28" s="1">
        <f t="shared" si="1"/>
        <v>66.546762589928065</v>
      </c>
      <c r="K28" s="1">
        <f t="shared" si="2"/>
        <v>26.079136690647484</v>
      </c>
    </row>
    <row r="29" spans="1:11" x14ac:dyDescent="0.2">
      <c r="A29" s="1">
        <v>1</v>
      </c>
      <c r="B29" s="1">
        <v>320</v>
      </c>
      <c r="C29" s="1">
        <v>0.23</v>
      </c>
      <c r="D29" s="1">
        <v>6.23</v>
      </c>
      <c r="E29" s="1">
        <v>1500</v>
      </c>
      <c r="F29" s="1">
        <v>340</v>
      </c>
      <c r="G29" s="1">
        <v>165</v>
      </c>
      <c r="H29" s="1">
        <v>0.38</v>
      </c>
      <c r="I29" s="1">
        <f t="shared" si="0"/>
        <v>7.1874999999999999E-4</v>
      </c>
      <c r="J29" s="1">
        <f t="shared" si="1"/>
        <v>60.995184590690208</v>
      </c>
      <c r="K29" s="1">
        <f t="shared" si="2"/>
        <v>26.484751203852326</v>
      </c>
    </row>
    <row r="30" spans="1:11" x14ac:dyDescent="0.2">
      <c r="A30" s="1">
        <v>2</v>
      </c>
      <c r="B30" s="1">
        <v>290</v>
      </c>
      <c r="C30" s="1">
        <v>0.4</v>
      </c>
      <c r="D30" s="1">
        <v>4</v>
      </c>
      <c r="E30" s="1">
        <v>8800</v>
      </c>
      <c r="F30" s="1">
        <v>166</v>
      </c>
      <c r="G30" s="1">
        <v>125</v>
      </c>
      <c r="H30" s="1">
        <v>0.34</v>
      </c>
      <c r="I30" s="1">
        <f t="shared" si="0"/>
        <v>1.3793103448275863E-3</v>
      </c>
      <c r="J30" s="1">
        <f t="shared" si="1"/>
        <v>85</v>
      </c>
      <c r="K30" s="1">
        <f t="shared" si="2"/>
        <v>31.25</v>
      </c>
    </row>
    <row r="31" spans="1:11" x14ac:dyDescent="0.2">
      <c r="A31" s="1">
        <v>3</v>
      </c>
      <c r="B31" s="1">
        <v>330</v>
      </c>
      <c r="C31" s="1">
        <v>0.49</v>
      </c>
      <c r="D31" s="1">
        <v>6.07</v>
      </c>
      <c r="E31" s="1">
        <v>12000</v>
      </c>
      <c r="F31" s="1">
        <v>448</v>
      </c>
      <c r="G31" s="1">
        <v>165</v>
      </c>
      <c r="H31" s="1">
        <v>0.4</v>
      </c>
      <c r="I31" s="1">
        <f t="shared" si="0"/>
        <v>1.4848484848484849E-3</v>
      </c>
      <c r="J31" s="1">
        <f t="shared" si="1"/>
        <v>65.897858319604609</v>
      </c>
      <c r="K31" s="1">
        <f t="shared" si="2"/>
        <v>27.182866556836903</v>
      </c>
    </row>
  </sheetData>
  <phoneticPr fontId="1" type="noConversion"/>
  <pageMargins left="0.78740157499999996" right="0.78740157499999996" top="0.984251969" bottom="0.984251969" header="0.4921259845" footer="0.492125984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topLeftCell="B1" workbookViewId="0">
      <selection activeCell="L34" sqref="L34"/>
    </sheetView>
  </sheetViews>
  <sheetFormatPr defaultRowHeight="12.75" x14ac:dyDescent="0.2"/>
  <cols>
    <col min="1" max="16384" width="9.140625" style="1"/>
  </cols>
  <sheetData>
    <row r="1" spans="1:3" x14ac:dyDescent="0.2">
      <c r="A1" s="1" t="s">
        <v>20</v>
      </c>
      <c r="B1" s="1" t="s">
        <v>21</v>
      </c>
      <c r="C1" s="1" t="s">
        <v>22</v>
      </c>
    </row>
    <row r="2" spans="1:3" x14ac:dyDescent="0.2">
      <c r="B2" s="1" t="s">
        <v>23</v>
      </c>
      <c r="C2" s="1" t="s">
        <v>24</v>
      </c>
    </row>
    <row r="3" spans="1:3" x14ac:dyDescent="0.2">
      <c r="B3" s="1" t="s">
        <v>25</v>
      </c>
      <c r="C3" s="1" t="s">
        <v>26</v>
      </c>
    </row>
    <row r="5" spans="1:3" x14ac:dyDescent="0.2">
      <c r="A5" s="1" t="s">
        <v>27</v>
      </c>
      <c r="B5" s="1" t="s">
        <v>10</v>
      </c>
      <c r="C5" s="1" t="s">
        <v>28</v>
      </c>
    </row>
    <row r="6" spans="1:3" x14ac:dyDescent="0.2">
      <c r="B6" s="1" t="s">
        <v>11</v>
      </c>
      <c r="C6" s="1" t="s">
        <v>28</v>
      </c>
    </row>
    <row r="7" spans="1:3" x14ac:dyDescent="0.2">
      <c r="B7" s="1" t="s">
        <v>12</v>
      </c>
      <c r="C7" s="1" t="s">
        <v>29</v>
      </c>
    </row>
    <row r="8" spans="1:3" x14ac:dyDescent="0.2">
      <c r="B8" s="1" t="s">
        <v>13</v>
      </c>
      <c r="C8" s="1" t="s">
        <v>30</v>
      </c>
    </row>
    <row r="9" spans="1:3" x14ac:dyDescent="0.2">
      <c r="B9" s="1" t="s">
        <v>14</v>
      </c>
      <c r="C9" s="1" t="s">
        <v>31</v>
      </c>
    </row>
    <row r="10" spans="1:3" x14ac:dyDescent="0.2">
      <c r="B10" s="1" t="s">
        <v>15</v>
      </c>
      <c r="C10" s="1" t="s">
        <v>32</v>
      </c>
    </row>
  </sheetData>
  <phoneticPr fontId="1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6</vt:i4>
      </vt:variant>
    </vt:vector>
  </HeadingPairs>
  <TitlesOfParts>
    <vt:vector size="6" baseType="lpstr">
      <vt:lpstr>K-M</vt:lpstr>
      <vt:lpstr>korelace</vt:lpstr>
      <vt:lpstr>fisher exact</vt:lpstr>
      <vt:lpstr>klastry</vt:lpstr>
      <vt:lpstr>radiace 2002</vt:lpstr>
      <vt:lpstr>vysvetlivky radiace 2002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Tamara</dc:creator>
  <cp:lastModifiedBy>Lektor</cp:lastModifiedBy>
  <dcterms:created xsi:type="dcterms:W3CDTF">2004-10-24T19:32:45Z</dcterms:created>
  <dcterms:modified xsi:type="dcterms:W3CDTF">2017-03-13T13:34:47Z</dcterms:modified>
</cp:coreProperties>
</file>